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P:\050 ØKONOMI-PLANARBEID\OU-JUSMIDLER\EGNE TILLITSVALGTKURS - OU - KURSMAPPER\JF-S Kursmapper\2023\2023653 - HTA og lønnsforhandlinger i staten 21. -23. august\Til utsendelse\"/>
    </mc:Choice>
  </mc:AlternateContent>
  <xr:revisionPtr revIDLastSave="0" documentId="8_{65D87C04-3DBC-46AE-8F01-8944DBCD249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1" sheetId="1" r:id="rId1"/>
    <sheet name="HTA øvrige 2022" sheetId="2" r:id="rId2"/>
  </sheets>
  <definedNames>
    <definedName name="_xlnm._FilterDatabase" localSheetId="0" hidden="1">'Ark1'!$A$3:$N$91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1" i="1" l="1"/>
  <c r="G89" i="1"/>
  <c r="K89" i="1"/>
  <c r="J88" i="1"/>
  <c r="L88" i="1" s="1"/>
  <c r="M88" i="1" s="1"/>
  <c r="J85" i="1"/>
  <c r="L85" i="1" s="1"/>
  <c r="M85" i="1" s="1"/>
  <c r="J9" i="1"/>
  <c r="L9" i="1" s="1"/>
  <c r="M9" i="1" s="1"/>
  <c r="J60" i="1"/>
  <c r="L60" i="1" s="1"/>
  <c r="M60" i="1" s="1"/>
  <c r="J82" i="1"/>
  <c r="L82" i="1" s="1"/>
  <c r="M82" i="1" s="1"/>
  <c r="J47" i="1"/>
  <c r="L47" i="1" s="1"/>
  <c r="M47" i="1" s="1"/>
  <c r="J63" i="1" l="1"/>
  <c r="L63" i="1" s="1"/>
  <c r="M63" i="1" s="1"/>
  <c r="J84" i="1"/>
  <c r="L84" i="1" s="1"/>
  <c r="M84" i="1" s="1"/>
  <c r="J30" i="1"/>
  <c r="L30" i="1" s="1"/>
  <c r="M30" i="1" s="1"/>
  <c r="J20" i="1"/>
  <c r="L20" i="1" s="1"/>
  <c r="M20" i="1" s="1"/>
  <c r="J39" i="1"/>
  <c r="L39" i="1" s="1"/>
  <c r="M39" i="1" s="1"/>
  <c r="J7" i="1"/>
  <c r="L7" i="1" s="1"/>
  <c r="M7" i="1" s="1"/>
  <c r="J37" i="1"/>
  <c r="L37" i="1" s="1"/>
  <c r="M37" i="1" s="1"/>
  <c r="J83" i="1"/>
  <c r="L83" i="1" s="1"/>
  <c r="M83" i="1" s="1"/>
  <c r="J44" i="1"/>
  <c r="L44" i="1" s="1"/>
  <c r="M44" i="1" s="1"/>
  <c r="J80" i="1"/>
  <c r="L80" i="1" s="1"/>
  <c r="M80" i="1" s="1"/>
  <c r="J76" i="1"/>
  <c r="L76" i="1" s="1"/>
  <c r="M76" i="1" s="1"/>
  <c r="J34" i="1"/>
  <c r="L34" i="1" s="1"/>
  <c r="M34" i="1" s="1"/>
  <c r="J59" i="1"/>
  <c r="L59" i="1" s="1"/>
  <c r="M59" i="1" s="1"/>
  <c r="J5" i="1"/>
  <c r="L5" i="1" s="1"/>
  <c r="M5" i="1" s="1"/>
  <c r="J72" i="1"/>
  <c r="L72" i="1" s="1"/>
  <c r="M72" i="1" s="1"/>
  <c r="J29" i="1"/>
  <c r="L29" i="1" s="1"/>
  <c r="M29" i="1" s="1"/>
  <c r="J56" i="1"/>
  <c r="L56" i="1" s="1"/>
  <c r="M56" i="1" s="1"/>
  <c r="J52" i="1"/>
  <c r="L52" i="1" s="1"/>
  <c r="M52" i="1" s="1"/>
  <c r="J23" i="1"/>
  <c r="L23" i="1" s="1"/>
  <c r="M23" i="1" s="1"/>
  <c r="J19" i="1"/>
  <c r="L19" i="1" s="1"/>
  <c r="M19" i="1" s="1"/>
  <c r="J15" i="1"/>
  <c r="L15" i="1" s="1"/>
  <c r="M15" i="1" s="1"/>
  <c r="J40" i="1"/>
  <c r="L40" i="1" s="1"/>
  <c r="M40" i="1" s="1"/>
  <c r="J81" i="1"/>
  <c r="L81" i="1" s="1"/>
  <c r="M81" i="1" s="1"/>
  <c r="J35" i="1"/>
  <c r="L35" i="1" s="1"/>
  <c r="M35" i="1" s="1"/>
  <c r="J57" i="1"/>
  <c r="L57" i="1" s="1"/>
  <c r="M57" i="1" s="1"/>
  <c r="J41" i="1"/>
  <c r="L41" i="1" s="1"/>
  <c r="M41" i="1" s="1"/>
  <c r="J53" i="1"/>
  <c r="L53" i="1" s="1"/>
  <c r="M53" i="1" s="1"/>
  <c r="J67" i="1"/>
  <c r="L67" i="1" s="1"/>
  <c r="M67" i="1" s="1"/>
  <c r="J69" i="1"/>
  <c r="L69" i="1" s="1"/>
  <c r="M69" i="1" s="1"/>
  <c r="J46" i="1"/>
  <c r="L46" i="1" s="1"/>
  <c r="M46" i="1" s="1"/>
  <c r="J64" i="1"/>
  <c r="L64" i="1" s="1"/>
  <c r="M64" i="1" s="1"/>
  <c r="J78" i="1"/>
  <c r="L78" i="1" s="1"/>
  <c r="M78" i="1" s="1"/>
  <c r="J32" i="1"/>
  <c r="L32" i="1" s="1"/>
  <c r="M32" i="1" s="1"/>
  <c r="J74" i="1"/>
  <c r="L74" i="1" s="1"/>
  <c r="M74" i="1" s="1"/>
  <c r="J27" i="1"/>
  <c r="L27" i="1" s="1"/>
  <c r="M27" i="1" s="1"/>
  <c r="J50" i="1"/>
  <c r="L50" i="1" s="1"/>
  <c r="M50" i="1" s="1"/>
  <c r="J21" i="1"/>
  <c r="L21" i="1" s="1"/>
  <c r="M21" i="1" s="1"/>
  <c r="J13" i="1"/>
  <c r="L13" i="1" s="1"/>
  <c r="M13" i="1" s="1"/>
  <c r="J38" i="1"/>
  <c r="L38" i="1" s="1"/>
  <c r="M38" i="1" s="1"/>
  <c r="J66" i="1"/>
  <c r="L66" i="1" s="1"/>
  <c r="M66" i="1" s="1"/>
  <c r="J65" i="1"/>
  <c r="L65" i="1" s="1"/>
  <c r="M65" i="1" s="1"/>
  <c r="J36" i="1"/>
  <c r="L36" i="1" s="1"/>
  <c r="M36" i="1" s="1"/>
  <c r="J43" i="1"/>
  <c r="L43" i="1" s="1"/>
  <c r="M43" i="1" s="1"/>
  <c r="J79" i="1"/>
  <c r="L79" i="1" s="1"/>
  <c r="M79" i="1" s="1"/>
  <c r="J75" i="1"/>
  <c r="L75" i="1" s="1"/>
  <c r="M75" i="1" s="1"/>
  <c r="J33" i="1"/>
  <c r="L33" i="1" s="1"/>
  <c r="M33" i="1" s="1"/>
  <c r="J58" i="1"/>
  <c r="L58" i="1" s="1"/>
  <c r="M58" i="1" s="1"/>
  <c r="J4" i="1"/>
  <c r="J71" i="1"/>
  <c r="L71" i="1" s="1"/>
  <c r="M71" i="1" s="1"/>
  <c r="J28" i="1"/>
  <c r="L28" i="1" s="1"/>
  <c r="M28" i="1" s="1"/>
  <c r="J55" i="1"/>
  <c r="L55" i="1" s="1"/>
  <c r="M55" i="1" s="1"/>
  <c r="J51" i="1"/>
  <c r="L51" i="1" s="1"/>
  <c r="M51" i="1" s="1"/>
  <c r="J22" i="1"/>
  <c r="L22" i="1" s="1"/>
  <c r="M22" i="1" s="1"/>
  <c r="J18" i="1"/>
  <c r="L18" i="1" s="1"/>
  <c r="M18" i="1" s="1"/>
  <c r="J14" i="1"/>
  <c r="L14" i="1" s="1"/>
  <c r="M14" i="1" s="1"/>
  <c r="J68" i="1"/>
  <c r="L68" i="1" s="1"/>
  <c r="M68" i="1" s="1"/>
  <c r="J77" i="1"/>
  <c r="L77" i="1" s="1"/>
  <c r="M77" i="1" s="1"/>
  <c r="J26" i="1"/>
  <c r="L26" i="1" s="1"/>
  <c r="M26" i="1" s="1"/>
  <c r="J8" i="1"/>
  <c r="L8" i="1" s="1"/>
  <c r="M8" i="1" s="1"/>
  <c r="J61" i="1"/>
  <c r="L61" i="1" s="1"/>
  <c r="M61" i="1" s="1"/>
  <c r="J16" i="1"/>
  <c r="L16" i="1" s="1"/>
  <c r="M16" i="1" s="1"/>
  <c r="J45" i="1"/>
  <c r="L45" i="1" s="1"/>
  <c r="M45" i="1" s="1"/>
  <c r="J31" i="1"/>
  <c r="L31" i="1" s="1"/>
  <c r="M31" i="1" s="1"/>
  <c r="J73" i="1"/>
  <c r="L73" i="1" s="1"/>
  <c r="M73" i="1" s="1"/>
  <c r="J49" i="1"/>
  <c r="L49" i="1" s="1"/>
  <c r="M49" i="1" s="1"/>
  <c r="J12" i="1"/>
  <c r="L12" i="1" s="1"/>
  <c r="M12" i="1" s="1"/>
  <c r="J62" i="1"/>
  <c r="L62" i="1" s="1"/>
  <c r="M62" i="1" s="1"/>
  <c r="J6" i="1"/>
  <c r="L6" i="1" s="1"/>
  <c r="M6" i="1" s="1"/>
  <c r="J87" i="1"/>
  <c r="L87" i="1" s="1"/>
  <c r="M87" i="1" s="1"/>
  <c r="J86" i="1"/>
  <c r="L86" i="1" s="1"/>
  <c r="M86" i="1" s="1"/>
  <c r="J42" i="1"/>
  <c r="L42" i="1" s="1"/>
  <c r="M42" i="1" s="1"/>
  <c r="J70" i="1"/>
  <c r="L70" i="1" s="1"/>
  <c r="M70" i="1" s="1"/>
  <c r="J54" i="1"/>
  <c r="L54" i="1" s="1"/>
  <c r="M54" i="1" s="1"/>
  <c r="J25" i="1"/>
  <c r="L25" i="1" s="1"/>
  <c r="M25" i="1" s="1"/>
  <c r="J17" i="1"/>
  <c r="L17" i="1" s="1"/>
  <c r="M17" i="1" s="1"/>
  <c r="J24" i="1"/>
  <c r="L24" i="1" s="1"/>
  <c r="M24" i="1" s="1"/>
  <c r="J10" i="1"/>
  <c r="L10" i="1" s="1"/>
  <c r="M10" i="1" s="1"/>
  <c r="J11" i="1"/>
  <c r="L11" i="1" s="1"/>
  <c r="M11" i="1" s="1"/>
  <c r="J48" i="1"/>
  <c r="L48" i="1" s="1"/>
  <c r="M48" i="1" s="1"/>
  <c r="J89" i="1" l="1"/>
  <c r="L4" i="1"/>
  <c r="L89" i="1" s="1"/>
  <c r="M89" i="1" s="1"/>
  <c r="M4" i="1" l="1"/>
</calcChain>
</file>

<file path=xl/sharedStrings.xml><?xml version="1.0" encoding="utf-8"?>
<sst xmlns="http://schemas.openxmlformats.org/spreadsheetml/2006/main" count="357" uniqueCount="118">
  <si>
    <t>Rettsavdelingen</t>
  </si>
  <si>
    <t>Regionavdelingen</t>
  </si>
  <si>
    <t>Innovasjons- og utv.avd.</t>
  </si>
  <si>
    <t>IT-staben</t>
  </si>
  <si>
    <t>HR-staben</t>
  </si>
  <si>
    <t>Kommunikasjonsstab</t>
  </si>
  <si>
    <t>Internrevisjonstab</t>
  </si>
  <si>
    <t>Virksomhetsstab</t>
  </si>
  <si>
    <t>AVDELING</t>
  </si>
  <si>
    <t>NAVN</t>
  </si>
  <si>
    <t>Kjønn</t>
  </si>
  <si>
    <t>Stilling</t>
  </si>
  <si>
    <t>LTR</t>
  </si>
  <si>
    <t>FAGFORENING</t>
  </si>
  <si>
    <t>KRAV</t>
  </si>
  <si>
    <t>Janne Jensen</t>
  </si>
  <si>
    <t>Espen Fuglesang</t>
  </si>
  <si>
    <t>Kai Schumann</t>
  </si>
  <si>
    <t>Gunn Håland</t>
  </si>
  <si>
    <t>Petter Trulsen</t>
  </si>
  <si>
    <t>Bjarne Basketak</t>
  </si>
  <si>
    <t>Vera Bergene</t>
  </si>
  <si>
    <t>Mette Larsen</t>
  </si>
  <si>
    <t>Terje Tang</t>
  </si>
  <si>
    <t>Eivind Flynn</t>
  </si>
  <si>
    <t xml:space="preserve">Anne Torjussen </t>
  </si>
  <si>
    <t>Kai Holm</t>
  </si>
  <si>
    <t>Astrid Hansen</t>
  </si>
  <si>
    <t>Ove Lasse Clemetsen</t>
  </si>
  <si>
    <t>Helga Drog</t>
  </si>
  <si>
    <t>Fredrik Reia</t>
  </si>
  <si>
    <t>Tom Rolfsen</t>
  </si>
  <si>
    <t>Dorte Skalpell</t>
  </si>
  <si>
    <t>Eirik Andreassen</t>
  </si>
  <si>
    <t>Per Spelmann Jonsen</t>
  </si>
  <si>
    <t>Grethe Larsen</t>
  </si>
  <si>
    <t>Liv Kristoffersen</t>
  </si>
  <si>
    <t>Anne-Britt Nilsen</t>
  </si>
  <si>
    <t>Pia Bråthen</t>
  </si>
  <si>
    <t>Hans Lie</t>
  </si>
  <si>
    <t>Lars Tollefsen</t>
  </si>
  <si>
    <t>Anders Monsen</t>
  </si>
  <si>
    <t>Jørgen Svarte</t>
  </si>
  <si>
    <t>Kristin Allværsjakke</t>
  </si>
  <si>
    <t>Martin Hansen</t>
  </si>
  <si>
    <t>Mina Smith</t>
  </si>
  <si>
    <t>Nina Bergvold</t>
  </si>
  <si>
    <t>Marianne Furustad</t>
  </si>
  <si>
    <t>Janicke Vold</t>
  </si>
  <si>
    <t>Karoline Andersen</t>
  </si>
  <si>
    <t>Herman Hansen</t>
  </si>
  <si>
    <t>Karl Johan Pedersen</t>
  </si>
  <si>
    <t>Atle Arntsen</t>
  </si>
  <si>
    <t>Pia Bentzen</t>
  </si>
  <si>
    <t>Ulrik Tommesen</t>
  </si>
  <si>
    <t>Tore Håven</t>
  </si>
  <si>
    <t>Susanne Dankert</t>
  </si>
  <si>
    <t>Inga Jønsson</t>
  </si>
  <si>
    <t>Pertra Sangfugl</t>
  </si>
  <si>
    <t>Erik Bergsjø</t>
  </si>
  <si>
    <t>Simen Knutsson</t>
  </si>
  <si>
    <t>Håvard Ebbesen</t>
  </si>
  <si>
    <t>Camilla Juritsen</t>
  </si>
  <si>
    <t>Satrek Khan</t>
  </si>
  <si>
    <t>Josef Himmelsen</t>
  </si>
  <si>
    <t>Helene Domstol</t>
  </si>
  <si>
    <t>Gry Just Border</t>
  </si>
  <si>
    <t>Hege Heltberg</t>
  </si>
  <si>
    <t>Trude Heien</t>
  </si>
  <si>
    <t>Morten Rød</t>
  </si>
  <si>
    <t>Kristian Marken</t>
  </si>
  <si>
    <t>Gunnar Gutten</t>
  </si>
  <si>
    <t>Runar Stangnes</t>
  </si>
  <si>
    <t>Maria Munkerud</t>
  </si>
  <si>
    <t>Sara Kristoffersen</t>
  </si>
  <si>
    <t>Rolf Rektor</t>
  </si>
  <si>
    <t>Susanne Elvira</t>
  </si>
  <si>
    <t>Per Andersen</t>
  </si>
  <si>
    <t>Dag Voldseth</t>
  </si>
  <si>
    <t>Jens Torp</t>
  </si>
  <si>
    <t>Petrine Sterkstrøm</t>
  </si>
  <si>
    <t>Heidi Sandstrand</t>
  </si>
  <si>
    <t>Hans Vangness</t>
  </si>
  <si>
    <t>Øyvind Skrimmel</t>
  </si>
  <si>
    <t>Katrine Funderud</t>
  </si>
  <si>
    <t>Trine Tollefsen</t>
  </si>
  <si>
    <t>Inger Lise Rypsal</t>
  </si>
  <si>
    <t>Vibeke Kolstad</t>
  </si>
  <si>
    <t>Merete Ringstad</t>
  </si>
  <si>
    <t>K</t>
  </si>
  <si>
    <t>M</t>
  </si>
  <si>
    <t>Juristforbundet</t>
  </si>
  <si>
    <t>Tekna</t>
  </si>
  <si>
    <t>Econa</t>
  </si>
  <si>
    <t>Samf.økonomene</t>
  </si>
  <si>
    <t>Kostnad</t>
  </si>
  <si>
    <t>Yan Nghyen</t>
  </si>
  <si>
    <t>%-tillegg</t>
  </si>
  <si>
    <t>Ny lønn</t>
  </si>
  <si>
    <t>Totalt krav</t>
  </si>
  <si>
    <t>Total lønnsmasse</t>
  </si>
  <si>
    <t>Total beløp</t>
  </si>
  <si>
    <t>Stillingskode</t>
  </si>
  <si>
    <t>Kronetillegg</t>
  </si>
  <si>
    <t>Nåværende lønn</t>
  </si>
  <si>
    <t>Klara Brustad</t>
  </si>
  <si>
    <t>Anne Hagebart</t>
  </si>
  <si>
    <t>Per Inge Loge</t>
  </si>
  <si>
    <t>Marius Snurring</t>
  </si>
  <si>
    <t>Forskerforbundet</t>
  </si>
  <si>
    <t>Gjermund Klausen</t>
  </si>
  <si>
    <t>Nicklas Hall</t>
  </si>
  <si>
    <t>Nicole Wille</t>
  </si>
  <si>
    <t>Stine Storkvatn</t>
  </si>
  <si>
    <t>Uorganisert</t>
  </si>
  <si>
    <t>Torbjørn Knaggland</t>
  </si>
  <si>
    <t>Tulla Rolfsen</t>
  </si>
  <si>
    <t>Avsetning lokale 5,3%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</si>
</sst>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 &quot;kr&quot;\ * #,##0_ ;_ &quot;kr&quot;\ * \-#,##0_ ;_ &quot;kr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7"/>
      <color rgb="FF333333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DEDED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41">
    <xf numFmtId="0" fontId="0" fillId="0" borderId="0" xfId="0"/>
    <xf numFmtId="0" fontId="1" fillId="0" borderId="0" xfId="0" applyFont="1"/>
    <xf numFmtId="3" fontId="0" fillId="0" borderId="0" xfId="0" applyNumberFormat="1"/>
    <xf numFmtId="164" fontId="0" fillId="0" borderId="0" xfId="1" applyNumberFormat="1" applyFont="1"/>
    <xf numFmtId="0" fontId="1" fillId="0" borderId="0" xfId="0" applyFont="1" applyFill="1"/>
    <xf numFmtId="0" fontId="0" fillId="2" borderId="0" xfId="0" applyFill="1"/>
    <xf numFmtId="164" fontId="0" fillId="2" borderId="0" xfId="0" applyNumberFormat="1" applyFill="1"/>
    <xf numFmtId="0" fontId="1" fillId="2" borderId="0" xfId="0" applyFont="1" applyFill="1"/>
    <xf numFmtId="0" fontId="0" fillId="0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0" fillId="0" borderId="1" xfId="0" applyBorder="1"/>
    <xf numFmtId="3" fontId="4" fillId="5" borderId="1" xfId="3" applyNumberFormat="1" applyFill="1" applyBorder="1"/>
    <xf numFmtId="164" fontId="0" fillId="0" borderId="1" xfId="0" applyNumberFormat="1" applyBorder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/>
    </xf>
    <xf numFmtId="164" fontId="0" fillId="2" borderId="0" xfId="0" applyNumberFormat="1" applyFill="1" applyAlignment="1">
      <alignment horizontal="right"/>
    </xf>
    <xf numFmtId="0" fontId="1" fillId="0" borderId="0" xfId="0" applyFont="1" applyAlignment="1">
      <alignment horizontal="right"/>
    </xf>
    <xf numFmtId="0" fontId="3" fillId="3" borderId="1" xfId="2" applyBorder="1" applyAlignment="1">
      <alignment horizontal="right"/>
    </xf>
    <xf numFmtId="0" fontId="1" fillId="0" borderId="0" xfId="0" applyFont="1" applyAlignment="1">
      <alignment horizontal="center"/>
    </xf>
    <xf numFmtId="10" fontId="4" fillId="5" borderId="1" xfId="3" applyNumberFormat="1" applyFill="1" applyBorder="1" applyAlignment="1">
      <alignment horizontal="right"/>
    </xf>
    <xf numFmtId="164" fontId="1" fillId="0" borderId="0" xfId="0" applyNumberFormat="1" applyFont="1" applyFill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164" fontId="1" fillId="2" borderId="0" xfId="0" applyNumberFormat="1" applyFont="1" applyFill="1"/>
    <xf numFmtId="165" fontId="1" fillId="0" borderId="0" xfId="0" applyNumberFormat="1" applyFont="1"/>
    <xf numFmtId="3" fontId="0" fillId="0" borderId="1" xfId="0" applyNumberFormat="1" applyFont="1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3" fontId="0" fillId="0" borderId="0" xfId="0" applyNumberFormat="1" applyFont="1" applyFill="1" applyBorder="1"/>
    <xf numFmtId="0" fontId="3" fillId="3" borderId="0" xfId="2" applyBorder="1" applyAlignment="1">
      <alignment horizontal="right"/>
    </xf>
    <xf numFmtId="10" fontId="4" fillId="5" borderId="0" xfId="3" applyNumberFormat="1" applyFill="1" applyBorder="1" applyAlignment="1">
      <alignment horizontal="right"/>
    </xf>
    <xf numFmtId="3" fontId="4" fillId="5" borderId="0" xfId="3" applyNumberFormat="1" applyFill="1" applyBorder="1"/>
    <xf numFmtId="0" fontId="0" fillId="0" borderId="3" xfId="0" applyFill="1" applyBorder="1"/>
    <xf numFmtId="0" fontId="0" fillId="0" borderId="1" xfId="0" applyFill="1" applyBorder="1"/>
    <xf numFmtId="0" fontId="0" fillId="0" borderId="0" xfId="0" applyFill="1" applyBorder="1"/>
    <xf numFmtId="0" fontId="5" fillId="6" borderId="2" xfId="0" applyFont="1" applyFill="1" applyBorder="1" applyAlignment="1">
      <alignment vertical="top" wrapText="1"/>
    </xf>
    <xf numFmtId="3" fontId="5" fillId="6" borderId="2" xfId="0" applyNumberFormat="1" applyFont="1" applyFill="1" applyBorder="1" applyAlignment="1">
      <alignment vertical="top" wrapText="1"/>
    </xf>
  </cellXfs>
  <cellStyles count="4">
    <cellStyle name="Dårlig" xfId="3" builtinId="27"/>
    <cellStyle name="God" xfId="2" builtinId="26"/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92"/>
  <sheetViews>
    <sheetView tabSelected="1" zoomScaleNormal="100" workbookViewId="0">
      <selection activeCell="H91" sqref="H91"/>
    </sheetView>
  </sheetViews>
  <sheetFormatPr baseColWidth="10" defaultRowHeight="14.5" x14ac:dyDescent="0.35"/>
  <cols>
    <col min="1" max="1" width="21.54296875" customWidth="1"/>
    <col min="2" max="2" width="23" customWidth="1"/>
    <col min="3" max="3" width="6.7265625" customWidth="1"/>
    <col min="4" max="4" width="17.1796875" style="22" customWidth="1"/>
    <col min="5" max="5" width="12.7265625" style="22" customWidth="1"/>
    <col min="6" max="6" width="4.7265625" hidden="1" customWidth="1"/>
    <col min="7" max="7" width="16.81640625" customWidth="1"/>
    <col min="8" max="8" width="10.81640625" style="14" customWidth="1"/>
    <col min="9" max="9" width="9.81640625" style="14" customWidth="1"/>
    <col min="10" max="10" width="11.26953125" bestFit="1" customWidth="1"/>
    <col min="11" max="11" width="11.26953125" customWidth="1"/>
    <col min="12" max="12" width="11.54296875" bestFit="1" customWidth="1"/>
    <col min="13" max="13" width="12.54296875" bestFit="1" customWidth="1"/>
    <col min="14" max="14" width="42.26953125" customWidth="1"/>
  </cols>
  <sheetData>
    <row r="2" spans="1:14" x14ac:dyDescent="0.35">
      <c r="G2" s="8"/>
      <c r="H2" s="19" t="s">
        <v>14</v>
      </c>
      <c r="I2" s="17"/>
      <c r="J2" s="4"/>
      <c r="K2" s="4"/>
      <c r="L2" s="1"/>
    </row>
    <row r="3" spans="1:14" x14ac:dyDescent="0.35">
      <c r="A3" s="7" t="s">
        <v>8</v>
      </c>
      <c r="B3" s="7" t="s">
        <v>9</v>
      </c>
      <c r="C3" s="7" t="s">
        <v>10</v>
      </c>
      <c r="D3" s="23" t="s">
        <v>13</v>
      </c>
      <c r="E3" s="23" t="s">
        <v>102</v>
      </c>
      <c r="F3" s="5" t="s">
        <v>12</v>
      </c>
      <c r="G3" s="7" t="s">
        <v>104</v>
      </c>
      <c r="H3" s="15" t="s">
        <v>11</v>
      </c>
      <c r="I3" s="15" t="s">
        <v>97</v>
      </c>
      <c r="J3" s="9" t="s">
        <v>95</v>
      </c>
      <c r="K3" s="9" t="s">
        <v>103</v>
      </c>
      <c r="L3" s="9" t="s">
        <v>98</v>
      </c>
      <c r="M3" s="10" t="s">
        <v>99</v>
      </c>
    </row>
    <row r="4" spans="1:14" x14ac:dyDescent="0.35">
      <c r="A4" t="s">
        <v>1</v>
      </c>
      <c r="B4" s="37" t="s">
        <v>48</v>
      </c>
      <c r="C4" s="11" t="s">
        <v>89</v>
      </c>
      <c r="D4" s="24" t="s">
        <v>93</v>
      </c>
      <c r="E4" s="24">
        <v>1059</v>
      </c>
      <c r="F4" s="11"/>
      <c r="G4" s="29">
        <v>785000</v>
      </c>
      <c r="H4" s="18"/>
      <c r="I4" s="20"/>
      <c r="J4" s="12">
        <f t="shared" ref="J4:J34" si="0">G4*I4</f>
        <v>0</v>
      </c>
      <c r="K4" s="12"/>
      <c r="L4" s="12">
        <f t="shared" ref="L4:L34" si="1">G4+J4+K4</f>
        <v>785000</v>
      </c>
      <c r="M4" s="13">
        <f t="shared" ref="M4:M34" si="2">L4-G4</f>
        <v>0</v>
      </c>
    </row>
    <row r="5" spans="1:14" x14ac:dyDescent="0.35">
      <c r="A5" t="s">
        <v>1</v>
      </c>
      <c r="B5" s="37" t="s">
        <v>49</v>
      </c>
      <c r="C5" s="11" t="s">
        <v>89</v>
      </c>
      <c r="D5" s="24" t="s">
        <v>93</v>
      </c>
      <c r="E5" s="24">
        <v>1434</v>
      </c>
      <c r="F5" s="11"/>
      <c r="G5" s="29">
        <v>543100</v>
      </c>
      <c r="H5" s="18"/>
      <c r="I5" s="20"/>
      <c r="J5" s="12">
        <f t="shared" si="0"/>
        <v>0</v>
      </c>
      <c r="K5" s="12"/>
      <c r="L5" s="12">
        <f t="shared" si="1"/>
        <v>543100</v>
      </c>
      <c r="M5" s="13">
        <f t="shared" si="2"/>
        <v>0</v>
      </c>
    </row>
    <row r="6" spans="1:14" x14ac:dyDescent="0.35">
      <c r="A6" t="s">
        <v>2</v>
      </c>
      <c r="B6" s="37" t="s">
        <v>67</v>
      </c>
      <c r="C6" s="11" t="s">
        <v>89</v>
      </c>
      <c r="D6" s="24" t="s">
        <v>93</v>
      </c>
      <c r="E6" s="24">
        <v>1113</v>
      </c>
      <c r="F6" s="11"/>
      <c r="G6" s="29">
        <v>730000</v>
      </c>
      <c r="H6" s="18"/>
      <c r="I6" s="20"/>
      <c r="J6" s="12">
        <f t="shared" si="0"/>
        <v>0</v>
      </c>
      <c r="K6" s="12"/>
      <c r="L6" s="12">
        <f t="shared" si="1"/>
        <v>730000</v>
      </c>
      <c r="M6" s="13">
        <f t="shared" si="2"/>
        <v>0</v>
      </c>
    </row>
    <row r="7" spans="1:14" x14ac:dyDescent="0.35">
      <c r="A7" t="s">
        <v>6</v>
      </c>
      <c r="B7" s="37" t="s">
        <v>79</v>
      </c>
      <c r="C7" s="11" t="s">
        <v>90</v>
      </c>
      <c r="D7" s="24" t="s">
        <v>93</v>
      </c>
      <c r="E7" s="24">
        <v>1434</v>
      </c>
      <c r="F7" s="11"/>
      <c r="G7" s="29">
        <v>698000</v>
      </c>
      <c r="H7" s="18"/>
      <c r="I7" s="20"/>
      <c r="J7" s="12">
        <f t="shared" si="0"/>
        <v>0</v>
      </c>
      <c r="K7" s="12"/>
      <c r="L7" s="12">
        <f t="shared" si="1"/>
        <v>698000</v>
      </c>
      <c r="M7" s="13">
        <f t="shared" si="2"/>
        <v>0</v>
      </c>
    </row>
    <row r="8" spans="1:14" x14ac:dyDescent="0.35">
      <c r="A8" t="s">
        <v>6</v>
      </c>
      <c r="B8" s="37" t="s">
        <v>80</v>
      </c>
      <c r="C8" s="11" t="s">
        <v>89</v>
      </c>
      <c r="D8" s="24" t="s">
        <v>93</v>
      </c>
      <c r="E8" s="24">
        <v>1364</v>
      </c>
      <c r="F8" s="11"/>
      <c r="G8" s="29">
        <v>644300</v>
      </c>
      <c r="H8" s="18"/>
      <c r="I8" s="20"/>
      <c r="J8" s="12">
        <f t="shared" si="0"/>
        <v>0</v>
      </c>
      <c r="K8" s="12"/>
      <c r="L8" s="12">
        <f t="shared" si="1"/>
        <v>644300</v>
      </c>
      <c r="M8" s="13">
        <f t="shared" si="2"/>
        <v>0</v>
      </c>
    </row>
    <row r="9" spans="1:14" x14ac:dyDescent="0.35">
      <c r="A9" t="s">
        <v>0</v>
      </c>
      <c r="B9" s="37" t="s">
        <v>112</v>
      </c>
      <c r="C9" s="11" t="s">
        <v>89</v>
      </c>
      <c r="D9" s="24" t="s">
        <v>93</v>
      </c>
      <c r="E9" s="24">
        <v>1364</v>
      </c>
      <c r="F9" s="11"/>
      <c r="G9" s="29">
        <v>780000</v>
      </c>
      <c r="H9" s="18"/>
      <c r="I9" s="20"/>
      <c r="J9" s="12">
        <f t="shared" si="0"/>
        <v>0</v>
      </c>
      <c r="K9" s="12"/>
      <c r="L9" s="12">
        <f t="shared" si="1"/>
        <v>780000</v>
      </c>
      <c r="M9" s="13">
        <f t="shared" si="2"/>
        <v>0</v>
      </c>
    </row>
    <row r="10" spans="1:14" x14ac:dyDescent="0.35">
      <c r="A10" t="s">
        <v>0</v>
      </c>
      <c r="B10" s="37" t="s">
        <v>16</v>
      </c>
      <c r="C10" s="11" t="s">
        <v>90</v>
      </c>
      <c r="D10" s="24" t="s">
        <v>91</v>
      </c>
      <c r="E10" s="24">
        <v>1434</v>
      </c>
      <c r="F10" s="11"/>
      <c r="G10" s="29">
        <v>750600</v>
      </c>
      <c r="H10" s="18"/>
      <c r="I10" s="20"/>
      <c r="J10" s="12">
        <f t="shared" si="0"/>
        <v>0</v>
      </c>
      <c r="K10" s="12"/>
      <c r="L10" s="12">
        <f t="shared" si="1"/>
        <v>750600</v>
      </c>
      <c r="M10" s="13">
        <f t="shared" si="2"/>
        <v>0</v>
      </c>
      <c r="N10" s="3"/>
    </row>
    <row r="11" spans="1:14" x14ac:dyDescent="0.35">
      <c r="A11" t="s">
        <v>0</v>
      </c>
      <c r="B11" s="37" t="s">
        <v>17</v>
      </c>
      <c r="C11" s="11" t="s">
        <v>90</v>
      </c>
      <c r="D11" s="24" t="s">
        <v>91</v>
      </c>
      <c r="E11" s="24">
        <v>1434</v>
      </c>
      <c r="F11" s="11"/>
      <c r="G11" s="29">
        <v>580800</v>
      </c>
      <c r="H11" s="18"/>
      <c r="I11" s="20"/>
      <c r="J11" s="12">
        <f t="shared" si="0"/>
        <v>0</v>
      </c>
      <c r="K11" s="12"/>
      <c r="L11" s="12">
        <f t="shared" si="1"/>
        <v>580800</v>
      </c>
      <c r="M11" s="13">
        <f t="shared" si="2"/>
        <v>0</v>
      </c>
      <c r="N11" s="3"/>
    </row>
    <row r="12" spans="1:14" x14ac:dyDescent="0.35">
      <c r="A12" t="s">
        <v>0</v>
      </c>
      <c r="B12" s="37" t="s">
        <v>19</v>
      </c>
      <c r="C12" s="11" t="s">
        <v>90</v>
      </c>
      <c r="D12" s="24" t="s">
        <v>91</v>
      </c>
      <c r="E12" s="24">
        <v>1364</v>
      </c>
      <c r="F12" s="11"/>
      <c r="G12" s="29">
        <v>761700</v>
      </c>
      <c r="H12" s="18"/>
      <c r="I12" s="20"/>
      <c r="J12" s="12">
        <f t="shared" si="0"/>
        <v>0</v>
      </c>
      <c r="K12" s="12"/>
      <c r="L12" s="12">
        <f t="shared" si="1"/>
        <v>761700</v>
      </c>
      <c r="M12" s="13">
        <f t="shared" si="2"/>
        <v>0</v>
      </c>
      <c r="N12" s="3"/>
    </row>
    <row r="13" spans="1:14" x14ac:dyDescent="0.35">
      <c r="A13" t="s">
        <v>0</v>
      </c>
      <c r="B13" s="37" t="s">
        <v>20</v>
      </c>
      <c r="C13" s="11" t="s">
        <v>90</v>
      </c>
      <c r="D13" s="24" t="s">
        <v>91</v>
      </c>
      <c r="E13" s="24">
        <v>1434</v>
      </c>
      <c r="F13" s="11"/>
      <c r="G13" s="29">
        <v>652500</v>
      </c>
      <c r="H13" s="18"/>
      <c r="I13" s="20"/>
      <c r="J13" s="12">
        <f t="shared" si="0"/>
        <v>0</v>
      </c>
      <c r="K13" s="12"/>
      <c r="L13" s="12">
        <f t="shared" si="1"/>
        <v>652500</v>
      </c>
      <c r="M13" s="13">
        <f t="shared" si="2"/>
        <v>0</v>
      </c>
      <c r="N13" s="3"/>
    </row>
    <row r="14" spans="1:14" x14ac:dyDescent="0.35">
      <c r="A14" t="s">
        <v>0</v>
      </c>
      <c r="B14" s="37" t="s">
        <v>21</v>
      </c>
      <c r="C14" s="11" t="s">
        <v>89</v>
      </c>
      <c r="D14" s="24" t="s">
        <v>91</v>
      </c>
      <c r="E14" s="24">
        <v>1434</v>
      </c>
      <c r="F14" s="11"/>
      <c r="G14" s="29">
        <v>562900</v>
      </c>
      <c r="H14" s="18"/>
      <c r="I14" s="20"/>
      <c r="J14" s="12">
        <f t="shared" si="0"/>
        <v>0</v>
      </c>
      <c r="K14" s="12"/>
      <c r="L14" s="12">
        <f t="shared" si="1"/>
        <v>562900</v>
      </c>
      <c r="M14" s="13">
        <f t="shared" si="2"/>
        <v>0</v>
      </c>
      <c r="N14" s="3"/>
    </row>
    <row r="15" spans="1:14" x14ac:dyDescent="0.35">
      <c r="A15" t="s">
        <v>0</v>
      </c>
      <c r="B15" s="37" t="s">
        <v>22</v>
      </c>
      <c r="C15" s="11" t="s">
        <v>89</v>
      </c>
      <c r="D15" s="24" t="s">
        <v>91</v>
      </c>
      <c r="E15" s="24">
        <v>1408</v>
      </c>
      <c r="F15" s="11"/>
      <c r="G15" s="29">
        <v>470700</v>
      </c>
      <c r="H15" s="18"/>
      <c r="I15" s="20"/>
      <c r="J15" s="12">
        <f t="shared" si="0"/>
        <v>0</v>
      </c>
      <c r="K15" s="12"/>
      <c r="L15" s="12">
        <f t="shared" si="1"/>
        <v>470700</v>
      </c>
      <c r="M15" s="13">
        <f t="shared" si="2"/>
        <v>0</v>
      </c>
    </row>
    <row r="16" spans="1:14" x14ac:dyDescent="0.35">
      <c r="A16" t="s">
        <v>0</v>
      </c>
      <c r="B16" s="37" t="s">
        <v>23</v>
      </c>
      <c r="C16" s="11" t="s">
        <v>90</v>
      </c>
      <c r="D16" s="24" t="s">
        <v>91</v>
      </c>
      <c r="E16" s="24">
        <v>1434</v>
      </c>
      <c r="F16" s="11"/>
      <c r="G16" s="29">
        <v>533200</v>
      </c>
      <c r="H16" s="18"/>
      <c r="I16" s="20"/>
      <c r="J16" s="12">
        <f t="shared" si="0"/>
        <v>0</v>
      </c>
      <c r="K16" s="12"/>
      <c r="L16" s="12">
        <f t="shared" si="1"/>
        <v>533200</v>
      </c>
      <c r="M16" s="13">
        <f t="shared" si="2"/>
        <v>0</v>
      </c>
    </row>
    <row r="17" spans="1:13" x14ac:dyDescent="0.35">
      <c r="A17" t="s">
        <v>0</v>
      </c>
      <c r="B17" s="37" t="s">
        <v>24</v>
      </c>
      <c r="C17" s="11" t="s">
        <v>90</v>
      </c>
      <c r="D17" s="24" t="s">
        <v>91</v>
      </c>
      <c r="E17" s="24">
        <v>1434</v>
      </c>
      <c r="F17" s="11"/>
      <c r="G17" s="29">
        <v>637800</v>
      </c>
      <c r="H17" s="18"/>
      <c r="I17" s="20"/>
      <c r="J17" s="12">
        <f t="shared" si="0"/>
        <v>0</v>
      </c>
      <c r="K17" s="12"/>
      <c r="L17" s="12">
        <f t="shared" si="1"/>
        <v>637800</v>
      </c>
      <c r="M17" s="13">
        <f t="shared" si="2"/>
        <v>0</v>
      </c>
    </row>
    <row r="18" spans="1:13" x14ac:dyDescent="0.35">
      <c r="A18" t="s">
        <v>0</v>
      </c>
      <c r="B18" s="37" t="s">
        <v>25</v>
      </c>
      <c r="C18" s="11" t="s">
        <v>89</v>
      </c>
      <c r="D18" s="24" t="s">
        <v>91</v>
      </c>
      <c r="E18" s="24">
        <v>1408</v>
      </c>
      <c r="F18" s="11"/>
      <c r="G18" s="29">
        <v>492700</v>
      </c>
      <c r="H18" s="18"/>
      <c r="I18" s="20"/>
      <c r="J18" s="12">
        <f t="shared" si="0"/>
        <v>0</v>
      </c>
      <c r="K18" s="12"/>
      <c r="L18" s="12">
        <f t="shared" si="1"/>
        <v>492700</v>
      </c>
      <c r="M18" s="13">
        <f t="shared" si="2"/>
        <v>0</v>
      </c>
    </row>
    <row r="19" spans="1:13" x14ac:dyDescent="0.35">
      <c r="A19" t="s">
        <v>0</v>
      </c>
      <c r="B19" s="37" t="s">
        <v>26</v>
      </c>
      <c r="C19" s="11" t="s">
        <v>90</v>
      </c>
      <c r="D19" s="24" t="s">
        <v>91</v>
      </c>
      <c r="E19" s="24">
        <v>1060</v>
      </c>
      <c r="F19" s="11"/>
      <c r="G19" s="29">
        <v>979400</v>
      </c>
      <c r="H19" s="18"/>
      <c r="I19" s="20"/>
      <c r="J19" s="12">
        <f t="shared" si="0"/>
        <v>0</v>
      </c>
      <c r="K19" s="12"/>
      <c r="L19" s="12">
        <f t="shared" si="1"/>
        <v>979400</v>
      </c>
      <c r="M19" s="13">
        <f t="shared" si="2"/>
        <v>0</v>
      </c>
    </row>
    <row r="20" spans="1:13" x14ac:dyDescent="0.35">
      <c r="A20" t="s">
        <v>0</v>
      </c>
      <c r="B20" s="37" t="s">
        <v>27</v>
      </c>
      <c r="C20" s="11" t="s">
        <v>89</v>
      </c>
      <c r="D20" s="24" t="s">
        <v>91</v>
      </c>
      <c r="E20" s="24">
        <v>1434</v>
      </c>
      <c r="F20" s="11"/>
      <c r="G20" s="29">
        <v>528300</v>
      </c>
      <c r="H20" s="18"/>
      <c r="I20" s="20"/>
      <c r="J20" s="12">
        <f t="shared" si="0"/>
        <v>0</v>
      </c>
      <c r="K20" s="12"/>
      <c r="L20" s="12">
        <f t="shared" si="1"/>
        <v>528300</v>
      </c>
      <c r="M20" s="13">
        <f t="shared" si="2"/>
        <v>0</v>
      </c>
    </row>
    <row r="21" spans="1:13" x14ac:dyDescent="0.35">
      <c r="A21" t="s">
        <v>0</v>
      </c>
      <c r="B21" s="37" t="s">
        <v>28</v>
      </c>
      <c r="C21" s="11" t="s">
        <v>90</v>
      </c>
      <c r="D21" s="24" t="s">
        <v>91</v>
      </c>
      <c r="E21" s="24">
        <v>1364</v>
      </c>
      <c r="F21" s="11"/>
      <c r="G21" s="29">
        <v>718000</v>
      </c>
      <c r="H21" s="18"/>
      <c r="I21" s="20"/>
      <c r="J21" s="12">
        <f t="shared" si="0"/>
        <v>0</v>
      </c>
      <c r="K21" s="12"/>
      <c r="L21" s="12">
        <f t="shared" si="1"/>
        <v>718000</v>
      </c>
      <c r="M21" s="13">
        <f t="shared" si="2"/>
        <v>0</v>
      </c>
    </row>
    <row r="22" spans="1:13" x14ac:dyDescent="0.35">
      <c r="A22" t="s">
        <v>0</v>
      </c>
      <c r="B22" s="37" t="s">
        <v>29</v>
      </c>
      <c r="C22" s="11" t="s">
        <v>89</v>
      </c>
      <c r="D22" s="24" t="s">
        <v>91</v>
      </c>
      <c r="E22" s="24">
        <v>1211</v>
      </c>
      <c r="F22" s="11"/>
      <c r="G22" s="29">
        <v>805000</v>
      </c>
      <c r="H22" s="18"/>
      <c r="I22" s="20"/>
      <c r="J22" s="12">
        <f t="shared" si="0"/>
        <v>0</v>
      </c>
      <c r="K22" s="12"/>
      <c r="L22" s="12">
        <f t="shared" si="1"/>
        <v>805000</v>
      </c>
      <c r="M22" s="13">
        <f t="shared" si="2"/>
        <v>0</v>
      </c>
    </row>
    <row r="23" spans="1:13" x14ac:dyDescent="0.35">
      <c r="A23" t="s">
        <v>0</v>
      </c>
      <c r="B23" s="37" t="s">
        <v>30</v>
      </c>
      <c r="C23" s="11" t="s">
        <v>90</v>
      </c>
      <c r="D23" s="24" t="s">
        <v>91</v>
      </c>
      <c r="E23" s="24">
        <v>1434</v>
      </c>
      <c r="F23" s="11"/>
      <c r="G23" s="29">
        <v>484500</v>
      </c>
      <c r="H23" s="18"/>
      <c r="I23" s="20"/>
      <c r="J23" s="12">
        <f t="shared" si="0"/>
        <v>0</v>
      </c>
      <c r="K23" s="12"/>
      <c r="L23" s="12">
        <f t="shared" si="1"/>
        <v>484500</v>
      </c>
      <c r="M23" s="13">
        <f t="shared" si="2"/>
        <v>0</v>
      </c>
    </row>
    <row r="24" spans="1:13" x14ac:dyDescent="0.35">
      <c r="A24" t="s">
        <v>0</v>
      </c>
      <c r="B24" s="37" t="s">
        <v>31</v>
      </c>
      <c r="C24" s="11" t="s">
        <v>90</v>
      </c>
      <c r="D24" s="24" t="s">
        <v>91</v>
      </c>
      <c r="E24" s="24">
        <v>1434</v>
      </c>
      <c r="F24" s="11"/>
      <c r="G24" s="29">
        <v>521900</v>
      </c>
      <c r="H24" s="18"/>
      <c r="I24" s="20"/>
      <c r="J24" s="12">
        <f t="shared" si="0"/>
        <v>0</v>
      </c>
      <c r="K24" s="12"/>
      <c r="L24" s="12">
        <f t="shared" si="1"/>
        <v>521900</v>
      </c>
      <c r="M24" s="13">
        <f t="shared" si="2"/>
        <v>0</v>
      </c>
    </row>
    <row r="25" spans="1:13" x14ac:dyDescent="0.35">
      <c r="A25" t="s">
        <v>0</v>
      </c>
      <c r="B25" s="37" t="s">
        <v>32</v>
      </c>
      <c r="C25" s="11" t="s">
        <v>89</v>
      </c>
      <c r="D25" s="24" t="s">
        <v>91</v>
      </c>
      <c r="E25" s="24">
        <v>1434</v>
      </c>
      <c r="F25" s="11"/>
      <c r="G25" s="29">
        <v>557000</v>
      </c>
      <c r="H25" s="18"/>
      <c r="I25" s="20"/>
      <c r="J25" s="12">
        <f t="shared" si="0"/>
        <v>0</v>
      </c>
      <c r="K25" s="12"/>
      <c r="L25" s="12">
        <f t="shared" si="1"/>
        <v>557000</v>
      </c>
      <c r="M25" s="13">
        <f t="shared" si="2"/>
        <v>0</v>
      </c>
    </row>
    <row r="26" spans="1:13" x14ac:dyDescent="0.35">
      <c r="A26" t="s">
        <v>1</v>
      </c>
      <c r="B26" s="37" t="s">
        <v>39</v>
      </c>
      <c r="C26" s="11" t="s">
        <v>90</v>
      </c>
      <c r="D26" s="24" t="s">
        <v>91</v>
      </c>
      <c r="E26" s="24">
        <v>1364</v>
      </c>
      <c r="F26" s="11"/>
      <c r="G26" s="29">
        <v>568200</v>
      </c>
      <c r="H26" s="18"/>
      <c r="I26" s="20"/>
      <c r="J26" s="12">
        <f t="shared" si="0"/>
        <v>0</v>
      </c>
      <c r="K26" s="12"/>
      <c r="L26" s="12">
        <f t="shared" si="1"/>
        <v>568200</v>
      </c>
      <c r="M26" s="13">
        <f t="shared" si="2"/>
        <v>0</v>
      </c>
    </row>
    <row r="27" spans="1:13" x14ac:dyDescent="0.35">
      <c r="A27" t="s">
        <v>1</v>
      </c>
      <c r="B27" s="37" t="s">
        <v>40</v>
      </c>
      <c r="C27" s="11" t="s">
        <v>90</v>
      </c>
      <c r="D27" s="24" t="s">
        <v>91</v>
      </c>
      <c r="E27" s="24">
        <v>1434</v>
      </c>
      <c r="F27" s="11"/>
      <c r="G27" s="29">
        <v>573800</v>
      </c>
      <c r="H27" s="18"/>
      <c r="I27" s="20"/>
      <c r="J27" s="12">
        <f t="shared" si="0"/>
        <v>0</v>
      </c>
      <c r="K27" s="12"/>
      <c r="L27" s="12">
        <f t="shared" si="1"/>
        <v>573800</v>
      </c>
      <c r="M27" s="13">
        <f t="shared" si="2"/>
        <v>0</v>
      </c>
    </row>
    <row r="28" spans="1:13" x14ac:dyDescent="0.35">
      <c r="A28" t="s">
        <v>1</v>
      </c>
      <c r="B28" s="37" t="s">
        <v>41</v>
      </c>
      <c r="C28" s="11" t="s">
        <v>90</v>
      </c>
      <c r="D28" s="24" t="s">
        <v>91</v>
      </c>
      <c r="E28" s="24">
        <v>1364</v>
      </c>
      <c r="F28" s="11"/>
      <c r="G28" s="29">
        <v>612400</v>
      </c>
      <c r="H28" s="18"/>
      <c r="I28" s="20"/>
      <c r="J28" s="12">
        <f t="shared" si="0"/>
        <v>0</v>
      </c>
      <c r="K28" s="12"/>
      <c r="L28" s="12">
        <f t="shared" si="1"/>
        <v>612400</v>
      </c>
      <c r="M28" s="13">
        <f t="shared" si="2"/>
        <v>0</v>
      </c>
    </row>
    <row r="29" spans="1:13" x14ac:dyDescent="0.35">
      <c r="A29" t="s">
        <v>1</v>
      </c>
      <c r="B29" s="37" t="s">
        <v>105</v>
      </c>
      <c r="C29" s="11" t="s">
        <v>90</v>
      </c>
      <c r="D29" s="24" t="s">
        <v>91</v>
      </c>
      <c r="E29" s="24">
        <v>1434</v>
      </c>
      <c r="F29" s="11"/>
      <c r="G29" s="29">
        <v>637800</v>
      </c>
      <c r="H29" s="18"/>
      <c r="I29" s="20"/>
      <c r="J29" s="12">
        <f t="shared" si="0"/>
        <v>0</v>
      </c>
      <c r="K29" s="12"/>
      <c r="L29" s="12">
        <f t="shared" si="1"/>
        <v>637800</v>
      </c>
      <c r="M29" s="13">
        <f t="shared" si="2"/>
        <v>0</v>
      </c>
    </row>
    <row r="30" spans="1:13" x14ac:dyDescent="0.35">
      <c r="A30" t="s">
        <v>1</v>
      </c>
      <c r="B30" s="37" t="s">
        <v>42</v>
      </c>
      <c r="C30" s="11" t="s">
        <v>90</v>
      </c>
      <c r="D30" s="24" t="s">
        <v>91</v>
      </c>
      <c r="E30" s="24">
        <v>1408</v>
      </c>
      <c r="F30" s="11"/>
      <c r="G30" s="29">
        <v>490200</v>
      </c>
      <c r="H30" s="18"/>
      <c r="I30" s="20"/>
      <c r="J30" s="12">
        <f t="shared" si="0"/>
        <v>0</v>
      </c>
      <c r="K30" s="12"/>
      <c r="L30" s="12">
        <f t="shared" si="1"/>
        <v>490200</v>
      </c>
      <c r="M30" s="13">
        <f t="shared" si="2"/>
        <v>0</v>
      </c>
    </row>
    <row r="31" spans="1:13" x14ac:dyDescent="0.35">
      <c r="A31" t="s">
        <v>2</v>
      </c>
      <c r="B31" s="37" t="s">
        <v>55</v>
      </c>
      <c r="C31" s="11" t="s">
        <v>90</v>
      </c>
      <c r="D31" s="24" t="s">
        <v>91</v>
      </c>
      <c r="E31" s="24">
        <v>1408</v>
      </c>
      <c r="F31" s="11"/>
      <c r="G31" s="29">
        <v>475100</v>
      </c>
      <c r="H31" s="18"/>
      <c r="I31" s="20"/>
      <c r="J31" s="12">
        <f t="shared" si="0"/>
        <v>0</v>
      </c>
      <c r="K31" s="12"/>
      <c r="L31" s="12">
        <f t="shared" si="1"/>
        <v>475100</v>
      </c>
      <c r="M31" s="13">
        <f t="shared" si="2"/>
        <v>0</v>
      </c>
    </row>
    <row r="32" spans="1:13" x14ac:dyDescent="0.35">
      <c r="A32" t="s">
        <v>2</v>
      </c>
      <c r="B32" s="37" t="s">
        <v>56</v>
      </c>
      <c r="C32" s="11" t="s">
        <v>89</v>
      </c>
      <c r="D32" s="24" t="s">
        <v>91</v>
      </c>
      <c r="E32" s="24">
        <v>1408</v>
      </c>
      <c r="F32" s="11"/>
      <c r="G32" s="29">
        <v>502300</v>
      </c>
      <c r="H32" s="18"/>
      <c r="I32" s="20"/>
      <c r="J32" s="12">
        <f t="shared" si="0"/>
        <v>0</v>
      </c>
      <c r="K32" s="12"/>
      <c r="L32" s="12">
        <f t="shared" si="1"/>
        <v>502300</v>
      </c>
      <c r="M32" s="13">
        <f t="shared" si="2"/>
        <v>0</v>
      </c>
    </row>
    <row r="33" spans="1:13" x14ac:dyDescent="0.35">
      <c r="A33" t="s">
        <v>2</v>
      </c>
      <c r="B33" s="37" t="s">
        <v>57</v>
      </c>
      <c r="C33" s="11" t="s">
        <v>89</v>
      </c>
      <c r="D33" s="24" t="s">
        <v>91</v>
      </c>
      <c r="E33" s="24">
        <v>1220</v>
      </c>
      <c r="F33" s="11"/>
      <c r="G33" s="29">
        <v>630280</v>
      </c>
      <c r="H33" s="18"/>
      <c r="I33" s="20"/>
      <c r="J33" s="12">
        <f t="shared" si="0"/>
        <v>0</v>
      </c>
      <c r="K33" s="12"/>
      <c r="L33" s="12">
        <f t="shared" si="1"/>
        <v>630280</v>
      </c>
      <c r="M33" s="13">
        <f t="shared" si="2"/>
        <v>0</v>
      </c>
    </row>
    <row r="34" spans="1:13" x14ac:dyDescent="0.35">
      <c r="A34" t="s">
        <v>2</v>
      </c>
      <c r="B34" s="37" t="s">
        <v>58</v>
      </c>
      <c r="C34" s="11" t="s">
        <v>89</v>
      </c>
      <c r="D34" s="24" t="s">
        <v>91</v>
      </c>
      <c r="E34" s="24">
        <v>1434</v>
      </c>
      <c r="F34" s="11"/>
      <c r="G34" s="29">
        <v>543150</v>
      </c>
      <c r="H34" s="18"/>
      <c r="I34" s="20"/>
      <c r="J34" s="12">
        <f t="shared" si="0"/>
        <v>0</v>
      </c>
      <c r="K34" s="12"/>
      <c r="L34" s="12">
        <f t="shared" si="1"/>
        <v>543150</v>
      </c>
      <c r="M34" s="13">
        <f t="shared" si="2"/>
        <v>0</v>
      </c>
    </row>
    <row r="35" spans="1:13" x14ac:dyDescent="0.35">
      <c r="A35" t="s">
        <v>2</v>
      </c>
      <c r="B35" s="37" t="s">
        <v>59</v>
      </c>
      <c r="C35" s="11" t="s">
        <v>90</v>
      </c>
      <c r="D35" s="24" t="s">
        <v>91</v>
      </c>
      <c r="E35" s="24">
        <v>1364</v>
      </c>
      <c r="F35" s="11"/>
      <c r="G35" s="29">
        <v>665000</v>
      </c>
      <c r="H35" s="18"/>
      <c r="I35" s="20"/>
      <c r="J35" s="12">
        <f t="shared" ref="J35:J65" si="3">G35*I35</f>
        <v>0</v>
      </c>
      <c r="K35" s="12"/>
      <c r="L35" s="12">
        <f t="shared" ref="L35:L65" si="4">G35+J35+K35</f>
        <v>665000</v>
      </c>
      <c r="M35" s="13">
        <f t="shared" ref="M35:M65" si="5">L35-G35</f>
        <v>0</v>
      </c>
    </row>
    <row r="36" spans="1:13" x14ac:dyDescent="0.35">
      <c r="A36" t="s">
        <v>4</v>
      </c>
      <c r="B36" s="37" t="s">
        <v>107</v>
      </c>
      <c r="C36" s="11" t="s">
        <v>90</v>
      </c>
      <c r="D36" s="24" t="s">
        <v>91</v>
      </c>
      <c r="E36" s="24">
        <v>1408</v>
      </c>
      <c r="F36" s="11"/>
      <c r="G36" s="29">
        <v>469100</v>
      </c>
      <c r="H36" s="18"/>
      <c r="I36" s="20"/>
      <c r="J36" s="12">
        <f t="shared" si="3"/>
        <v>0</v>
      </c>
      <c r="K36" s="12"/>
      <c r="L36" s="12">
        <f t="shared" si="4"/>
        <v>469100</v>
      </c>
      <c r="M36" s="13">
        <f t="shared" si="5"/>
        <v>0</v>
      </c>
    </row>
    <row r="37" spans="1:13" x14ac:dyDescent="0.35">
      <c r="A37" t="s">
        <v>4</v>
      </c>
      <c r="B37" s="37" t="s">
        <v>75</v>
      </c>
      <c r="C37" s="11" t="s">
        <v>90</v>
      </c>
      <c r="D37" s="24" t="s">
        <v>91</v>
      </c>
      <c r="E37" s="24">
        <v>1434</v>
      </c>
      <c r="F37" s="11"/>
      <c r="G37" s="29">
        <v>613000</v>
      </c>
      <c r="H37" s="18"/>
      <c r="I37" s="20"/>
      <c r="J37" s="12">
        <f t="shared" si="3"/>
        <v>0</v>
      </c>
      <c r="K37" s="12"/>
      <c r="L37" s="12">
        <f t="shared" si="4"/>
        <v>613000</v>
      </c>
      <c r="M37" s="13">
        <f t="shared" si="5"/>
        <v>0</v>
      </c>
    </row>
    <row r="38" spans="1:13" x14ac:dyDescent="0.35">
      <c r="A38" t="s">
        <v>7</v>
      </c>
      <c r="B38" s="37" t="s">
        <v>86</v>
      </c>
      <c r="C38" s="11" t="s">
        <v>89</v>
      </c>
      <c r="D38" s="24" t="s">
        <v>91</v>
      </c>
      <c r="E38" s="24">
        <v>1408</v>
      </c>
      <c r="F38" s="11"/>
      <c r="G38" s="29">
        <v>516900</v>
      </c>
      <c r="H38" s="18"/>
      <c r="I38" s="20"/>
      <c r="J38" s="12">
        <f t="shared" si="3"/>
        <v>0</v>
      </c>
      <c r="K38" s="12"/>
      <c r="L38" s="12">
        <f t="shared" si="4"/>
        <v>516900</v>
      </c>
      <c r="M38" s="13">
        <f t="shared" si="5"/>
        <v>0</v>
      </c>
    </row>
    <row r="39" spans="1:13" x14ac:dyDescent="0.35">
      <c r="A39" t="s">
        <v>7</v>
      </c>
      <c r="B39" s="37" t="s">
        <v>87</v>
      </c>
      <c r="C39" s="11" t="s">
        <v>89</v>
      </c>
      <c r="D39" s="24" t="s">
        <v>91</v>
      </c>
      <c r="E39" s="24">
        <v>1434</v>
      </c>
      <c r="F39" s="11"/>
      <c r="G39" s="29">
        <v>634250</v>
      </c>
      <c r="H39" s="18"/>
      <c r="I39" s="20"/>
      <c r="J39" s="12">
        <f t="shared" si="3"/>
        <v>0</v>
      </c>
      <c r="K39" s="12"/>
      <c r="L39" s="12">
        <f t="shared" si="4"/>
        <v>634250</v>
      </c>
      <c r="M39" s="13">
        <f t="shared" si="5"/>
        <v>0</v>
      </c>
    </row>
    <row r="40" spans="1:13" x14ac:dyDescent="0.35">
      <c r="A40" t="s">
        <v>7</v>
      </c>
      <c r="B40" s="37" t="s">
        <v>88</v>
      </c>
      <c r="C40" s="11" t="s">
        <v>89</v>
      </c>
      <c r="D40" s="24" t="s">
        <v>91</v>
      </c>
      <c r="E40" s="24">
        <v>1434</v>
      </c>
      <c r="F40" s="11"/>
      <c r="G40" s="29">
        <v>696900</v>
      </c>
      <c r="H40" s="18"/>
      <c r="I40" s="20"/>
      <c r="J40" s="12">
        <f t="shared" si="3"/>
        <v>0</v>
      </c>
      <c r="K40" s="12"/>
      <c r="L40" s="12">
        <f t="shared" si="4"/>
        <v>696900</v>
      </c>
      <c r="M40" s="13">
        <f t="shared" si="5"/>
        <v>0</v>
      </c>
    </row>
    <row r="41" spans="1:13" x14ac:dyDescent="0.35">
      <c r="A41" t="s">
        <v>1</v>
      </c>
      <c r="B41" s="37" t="s">
        <v>50</v>
      </c>
      <c r="C41" s="11" t="s">
        <v>90</v>
      </c>
      <c r="D41" s="24" t="s">
        <v>94</v>
      </c>
      <c r="E41" s="24">
        <v>1434</v>
      </c>
      <c r="F41" s="11"/>
      <c r="G41" s="29">
        <v>517800</v>
      </c>
      <c r="H41" s="18"/>
      <c r="I41" s="20"/>
      <c r="J41" s="12">
        <f t="shared" si="3"/>
        <v>0</v>
      </c>
      <c r="K41" s="12"/>
      <c r="L41" s="12">
        <f t="shared" si="4"/>
        <v>517800</v>
      </c>
      <c r="M41" s="13">
        <f t="shared" si="5"/>
        <v>0</v>
      </c>
    </row>
    <row r="42" spans="1:13" x14ac:dyDescent="0.35">
      <c r="A42" t="s">
        <v>1</v>
      </c>
      <c r="B42" s="37" t="s">
        <v>51</v>
      </c>
      <c r="C42" s="11" t="s">
        <v>90</v>
      </c>
      <c r="D42" s="24" t="s">
        <v>94</v>
      </c>
      <c r="E42" s="24">
        <v>1364</v>
      </c>
      <c r="F42" s="11"/>
      <c r="G42" s="29">
        <v>562700</v>
      </c>
      <c r="H42" s="18"/>
      <c r="I42" s="20"/>
      <c r="J42" s="12">
        <f t="shared" si="3"/>
        <v>0</v>
      </c>
      <c r="K42" s="12"/>
      <c r="L42" s="12">
        <f t="shared" si="4"/>
        <v>562700</v>
      </c>
      <c r="M42" s="13">
        <f t="shared" si="5"/>
        <v>0</v>
      </c>
    </row>
    <row r="43" spans="1:13" x14ac:dyDescent="0.35">
      <c r="A43" t="s">
        <v>2</v>
      </c>
      <c r="B43" s="37" t="s">
        <v>68</v>
      </c>
      <c r="C43" s="11" t="s">
        <v>89</v>
      </c>
      <c r="D43" s="24" t="s">
        <v>94</v>
      </c>
      <c r="E43" s="24">
        <v>1434</v>
      </c>
      <c r="F43" s="11"/>
      <c r="G43" s="29">
        <v>614700</v>
      </c>
      <c r="H43" s="18"/>
      <c r="I43" s="20"/>
      <c r="J43" s="12">
        <f t="shared" si="3"/>
        <v>0</v>
      </c>
      <c r="K43" s="12"/>
      <c r="L43" s="12">
        <f t="shared" si="4"/>
        <v>614700</v>
      </c>
      <c r="M43" s="13">
        <f t="shared" si="5"/>
        <v>0</v>
      </c>
    </row>
    <row r="44" spans="1:13" x14ac:dyDescent="0.35">
      <c r="A44" t="s">
        <v>2</v>
      </c>
      <c r="B44" s="37" t="s">
        <v>69</v>
      </c>
      <c r="C44" s="11" t="s">
        <v>90</v>
      </c>
      <c r="D44" s="24" t="s">
        <v>94</v>
      </c>
      <c r="E44" s="24">
        <v>1434</v>
      </c>
      <c r="F44" s="11"/>
      <c r="G44" s="29">
        <v>537800</v>
      </c>
      <c r="H44" s="18"/>
      <c r="I44" s="20"/>
      <c r="J44" s="12">
        <f t="shared" si="3"/>
        <v>0</v>
      </c>
      <c r="K44" s="12"/>
      <c r="L44" s="12">
        <f t="shared" si="4"/>
        <v>537800</v>
      </c>
      <c r="M44" s="13">
        <f t="shared" si="5"/>
        <v>0</v>
      </c>
    </row>
    <row r="45" spans="1:13" x14ac:dyDescent="0.35">
      <c r="A45" t="s">
        <v>2</v>
      </c>
      <c r="B45" s="37" t="s">
        <v>70</v>
      </c>
      <c r="C45" s="11" t="s">
        <v>90</v>
      </c>
      <c r="D45" s="24" t="s">
        <v>94</v>
      </c>
      <c r="E45" s="24">
        <v>1110</v>
      </c>
      <c r="F45" s="11"/>
      <c r="G45" s="29">
        <v>652400</v>
      </c>
      <c r="H45" s="18"/>
      <c r="I45" s="20"/>
      <c r="J45" s="12">
        <f t="shared" si="3"/>
        <v>0</v>
      </c>
      <c r="K45" s="12"/>
      <c r="L45" s="12">
        <f t="shared" si="4"/>
        <v>652400</v>
      </c>
      <c r="M45" s="13">
        <f t="shared" si="5"/>
        <v>0</v>
      </c>
    </row>
    <row r="46" spans="1:13" x14ac:dyDescent="0.35">
      <c r="A46" t="s">
        <v>6</v>
      </c>
      <c r="B46" s="37" t="s">
        <v>81</v>
      </c>
      <c r="C46" s="11" t="s">
        <v>89</v>
      </c>
      <c r="D46" s="24" t="s">
        <v>94</v>
      </c>
      <c r="E46" s="24">
        <v>1364</v>
      </c>
      <c r="F46" s="11"/>
      <c r="G46" s="29">
        <v>632400</v>
      </c>
      <c r="H46" s="18"/>
      <c r="I46" s="20"/>
      <c r="J46" s="12">
        <f t="shared" si="3"/>
        <v>0</v>
      </c>
      <c r="K46" s="12"/>
      <c r="L46" s="12">
        <f t="shared" si="4"/>
        <v>632400</v>
      </c>
      <c r="M46" s="13">
        <f t="shared" si="5"/>
        <v>0</v>
      </c>
    </row>
    <row r="47" spans="1:13" x14ac:dyDescent="0.35">
      <c r="A47" t="s">
        <v>0</v>
      </c>
      <c r="B47" s="37" t="s">
        <v>113</v>
      </c>
      <c r="C47" s="11" t="s">
        <v>89</v>
      </c>
      <c r="D47" s="24" t="s">
        <v>94</v>
      </c>
      <c r="E47" s="24">
        <v>1364</v>
      </c>
      <c r="F47" s="11"/>
      <c r="G47" s="29">
        <v>730000</v>
      </c>
      <c r="H47" s="18"/>
      <c r="I47" s="20"/>
      <c r="J47" s="12">
        <f t="shared" si="3"/>
        <v>0</v>
      </c>
      <c r="K47" s="12"/>
      <c r="L47" s="12">
        <f t="shared" si="4"/>
        <v>730000</v>
      </c>
      <c r="M47" s="13">
        <f t="shared" si="5"/>
        <v>0</v>
      </c>
    </row>
    <row r="48" spans="1:13" x14ac:dyDescent="0.35">
      <c r="A48" t="s">
        <v>0</v>
      </c>
      <c r="B48" s="37" t="s">
        <v>15</v>
      </c>
      <c r="C48" s="11" t="s">
        <v>89</v>
      </c>
      <c r="D48" s="24" t="s">
        <v>109</v>
      </c>
      <c r="E48" s="24">
        <v>1434</v>
      </c>
      <c r="F48" s="11"/>
      <c r="G48" s="29">
        <v>510000</v>
      </c>
      <c r="H48" s="18"/>
      <c r="I48" s="20"/>
      <c r="J48" s="12">
        <f t="shared" si="3"/>
        <v>0</v>
      </c>
      <c r="K48" s="12"/>
      <c r="L48" s="12">
        <f t="shared" si="4"/>
        <v>510000</v>
      </c>
      <c r="M48" s="13">
        <f t="shared" si="5"/>
        <v>0</v>
      </c>
    </row>
    <row r="49" spans="1:13" x14ac:dyDescent="0.35">
      <c r="A49" t="s">
        <v>1</v>
      </c>
      <c r="B49" s="37" t="s">
        <v>33</v>
      </c>
      <c r="C49" s="11" t="s">
        <v>90</v>
      </c>
      <c r="D49" s="24" t="s">
        <v>109</v>
      </c>
      <c r="E49" s="24">
        <v>1060</v>
      </c>
      <c r="F49" s="11"/>
      <c r="G49" s="29">
        <v>897900</v>
      </c>
      <c r="H49" s="18"/>
      <c r="I49" s="20"/>
      <c r="J49" s="12">
        <f t="shared" si="3"/>
        <v>0</v>
      </c>
      <c r="K49" s="12"/>
      <c r="L49" s="12">
        <f t="shared" si="4"/>
        <v>897900</v>
      </c>
      <c r="M49" s="13">
        <f t="shared" si="5"/>
        <v>0</v>
      </c>
    </row>
    <row r="50" spans="1:13" x14ac:dyDescent="0.35">
      <c r="A50" t="s">
        <v>1</v>
      </c>
      <c r="B50" s="37" t="s">
        <v>34</v>
      </c>
      <c r="C50" s="11" t="s">
        <v>90</v>
      </c>
      <c r="D50" s="24" t="s">
        <v>109</v>
      </c>
      <c r="E50" s="24">
        <v>1538</v>
      </c>
      <c r="F50" s="11"/>
      <c r="G50" s="29">
        <v>862500</v>
      </c>
      <c r="H50" s="18"/>
      <c r="I50" s="20"/>
      <c r="J50" s="12">
        <f t="shared" si="3"/>
        <v>0</v>
      </c>
      <c r="K50" s="12"/>
      <c r="L50" s="12">
        <f t="shared" si="4"/>
        <v>862500</v>
      </c>
      <c r="M50" s="13">
        <f t="shared" si="5"/>
        <v>0</v>
      </c>
    </row>
    <row r="51" spans="1:13" x14ac:dyDescent="0.35">
      <c r="A51" t="s">
        <v>1</v>
      </c>
      <c r="B51" s="37" t="s">
        <v>35</v>
      </c>
      <c r="C51" s="11" t="s">
        <v>89</v>
      </c>
      <c r="D51" s="24" t="s">
        <v>109</v>
      </c>
      <c r="E51" s="24">
        <v>1408</v>
      </c>
      <c r="F51" s="11"/>
      <c r="G51" s="29">
        <v>475000</v>
      </c>
      <c r="H51" s="18"/>
      <c r="I51" s="20"/>
      <c r="J51" s="12">
        <f t="shared" si="3"/>
        <v>0</v>
      </c>
      <c r="K51" s="12"/>
      <c r="L51" s="12">
        <f t="shared" si="4"/>
        <v>475000</v>
      </c>
      <c r="M51" s="13">
        <f t="shared" si="5"/>
        <v>0</v>
      </c>
    </row>
    <row r="52" spans="1:13" x14ac:dyDescent="0.35">
      <c r="A52" t="s">
        <v>1</v>
      </c>
      <c r="B52" s="37" t="s">
        <v>36</v>
      </c>
      <c r="C52" s="11" t="s">
        <v>89</v>
      </c>
      <c r="D52" s="24" t="s">
        <v>109</v>
      </c>
      <c r="E52" s="24">
        <v>1434</v>
      </c>
      <c r="F52" s="11"/>
      <c r="G52" s="29">
        <v>510000</v>
      </c>
      <c r="H52" s="18"/>
      <c r="I52" s="20"/>
      <c r="J52" s="12">
        <f t="shared" si="3"/>
        <v>0</v>
      </c>
      <c r="K52" s="12"/>
      <c r="L52" s="12">
        <f t="shared" si="4"/>
        <v>510000</v>
      </c>
      <c r="M52" s="13">
        <f t="shared" si="5"/>
        <v>0</v>
      </c>
    </row>
    <row r="53" spans="1:13" x14ac:dyDescent="0.35">
      <c r="A53" t="s">
        <v>1</v>
      </c>
      <c r="B53" s="37" t="s">
        <v>37</v>
      </c>
      <c r="C53" s="11" t="s">
        <v>89</v>
      </c>
      <c r="D53" s="24" t="s">
        <v>109</v>
      </c>
      <c r="E53" s="24">
        <v>1408</v>
      </c>
      <c r="F53" s="11"/>
      <c r="G53" s="29">
        <v>481200</v>
      </c>
      <c r="H53" s="18"/>
      <c r="I53" s="20"/>
      <c r="J53" s="12">
        <f t="shared" si="3"/>
        <v>0</v>
      </c>
      <c r="K53" s="12"/>
      <c r="L53" s="12">
        <f t="shared" si="4"/>
        <v>481200</v>
      </c>
      <c r="M53" s="13">
        <f t="shared" si="5"/>
        <v>0</v>
      </c>
    </row>
    <row r="54" spans="1:13" x14ac:dyDescent="0.35">
      <c r="A54" t="s">
        <v>1</v>
      </c>
      <c r="B54" s="37" t="s">
        <v>96</v>
      </c>
      <c r="C54" s="11" t="s">
        <v>90</v>
      </c>
      <c r="D54" s="24" t="s">
        <v>109</v>
      </c>
      <c r="E54" s="24">
        <v>1408</v>
      </c>
      <c r="F54" s="11"/>
      <c r="G54" s="29">
        <v>500100</v>
      </c>
      <c r="H54" s="18"/>
      <c r="I54" s="20"/>
      <c r="J54" s="12">
        <f t="shared" si="3"/>
        <v>0</v>
      </c>
      <c r="K54" s="12"/>
      <c r="L54" s="12">
        <f t="shared" si="4"/>
        <v>500100</v>
      </c>
      <c r="M54" s="13">
        <f t="shared" si="5"/>
        <v>0</v>
      </c>
    </row>
    <row r="55" spans="1:13" x14ac:dyDescent="0.35">
      <c r="A55" t="s">
        <v>1</v>
      </c>
      <c r="B55" s="37" t="s">
        <v>116</v>
      </c>
      <c r="C55" s="11" t="s">
        <v>89</v>
      </c>
      <c r="D55" s="24" t="s">
        <v>109</v>
      </c>
      <c r="E55" s="24">
        <v>1364</v>
      </c>
      <c r="F55" s="11"/>
      <c r="G55" s="29">
        <v>700400</v>
      </c>
      <c r="H55" s="18"/>
      <c r="I55" s="20"/>
      <c r="J55" s="12">
        <f t="shared" si="3"/>
        <v>0</v>
      </c>
      <c r="K55" s="12"/>
      <c r="L55" s="12">
        <f t="shared" si="4"/>
        <v>700400</v>
      </c>
      <c r="M55" s="13">
        <f t="shared" si="5"/>
        <v>0</v>
      </c>
    </row>
    <row r="56" spans="1:13" x14ac:dyDescent="0.35">
      <c r="A56" t="s">
        <v>1</v>
      </c>
      <c r="B56" s="37" t="s">
        <v>38</v>
      </c>
      <c r="C56" s="11" t="s">
        <v>89</v>
      </c>
      <c r="D56" s="24" t="s">
        <v>109</v>
      </c>
      <c r="E56" s="24">
        <v>1434</v>
      </c>
      <c r="F56" s="11"/>
      <c r="G56" s="29">
        <v>600000</v>
      </c>
      <c r="H56" s="18"/>
      <c r="I56" s="20"/>
      <c r="J56" s="12">
        <f t="shared" si="3"/>
        <v>0</v>
      </c>
      <c r="K56" s="12"/>
      <c r="L56" s="12">
        <f t="shared" si="4"/>
        <v>600000</v>
      </c>
      <c r="M56" s="13">
        <f t="shared" si="5"/>
        <v>0</v>
      </c>
    </row>
    <row r="57" spans="1:13" x14ac:dyDescent="0.35">
      <c r="A57" t="s">
        <v>2</v>
      </c>
      <c r="B57" s="37" t="s">
        <v>52</v>
      </c>
      <c r="C57" s="11" t="s">
        <v>90</v>
      </c>
      <c r="D57" s="24" t="s">
        <v>109</v>
      </c>
      <c r="E57" s="24">
        <v>1408</v>
      </c>
      <c r="F57" s="11"/>
      <c r="G57" s="29">
        <v>540900</v>
      </c>
      <c r="H57" s="18"/>
      <c r="I57" s="20"/>
      <c r="J57" s="12">
        <f t="shared" si="3"/>
        <v>0</v>
      </c>
      <c r="K57" s="12"/>
      <c r="L57" s="12">
        <f t="shared" si="4"/>
        <v>540900</v>
      </c>
      <c r="M57" s="13">
        <f t="shared" si="5"/>
        <v>0</v>
      </c>
    </row>
    <row r="58" spans="1:13" x14ac:dyDescent="0.35">
      <c r="A58" t="s">
        <v>2</v>
      </c>
      <c r="B58" s="37" t="s">
        <v>54</v>
      </c>
      <c r="C58" s="11" t="s">
        <v>90</v>
      </c>
      <c r="D58" s="24" t="s">
        <v>109</v>
      </c>
      <c r="E58" s="24">
        <v>1434</v>
      </c>
      <c r="F58" s="11"/>
      <c r="G58" s="29">
        <v>547100</v>
      </c>
      <c r="H58" s="18"/>
      <c r="I58" s="20"/>
      <c r="J58" s="12">
        <f t="shared" si="3"/>
        <v>0</v>
      </c>
      <c r="K58" s="12"/>
      <c r="L58" s="12">
        <f t="shared" si="4"/>
        <v>547100</v>
      </c>
      <c r="M58" s="13">
        <f t="shared" si="5"/>
        <v>0</v>
      </c>
    </row>
    <row r="59" spans="1:13" x14ac:dyDescent="0.35">
      <c r="A59" t="s">
        <v>2</v>
      </c>
      <c r="B59" s="37" t="s">
        <v>110</v>
      </c>
      <c r="C59" s="11" t="s">
        <v>90</v>
      </c>
      <c r="D59" s="24" t="s">
        <v>109</v>
      </c>
      <c r="E59" s="24">
        <v>1364</v>
      </c>
      <c r="F59" s="11"/>
      <c r="G59" s="29">
        <v>698000</v>
      </c>
      <c r="H59" s="18"/>
      <c r="I59" s="20"/>
      <c r="J59" s="12">
        <f t="shared" si="3"/>
        <v>0</v>
      </c>
      <c r="K59" s="12"/>
      <c r="L59" s="12">
        <f t="shared" si="4"/>
        <v>698000</v>
      </c>
      <c r="M59" s="13">
        <f t="shared" si="5"/>
        <v>0</v>
      </c>
    </row>
    <row r="60" spans="1:13" x14ac:dyDescent="0.35">
      <c r="A60" t="s">
        <v>2</v>
      </c>
      <c r="B60" s="37" t="s">
        <v>111</v>
      </c>
      <c r="C60" s="11" t="s">
        <v>90</v>
      </c>
      <c r="D60" s="24" t="s">
        <v>109</v>
      </c>
      <c r="E60" s="24">
        <v>1434</v>
      </c>
      <c r="F60" s="11"/>
      <c r="G60" s="29">
        <v>650000</v>
      </c>
      <c r="H60" s="18"/>
      <c r="I60" s="20"/>
      <c r="J60" s="12">
        <f t="shared" si="3"/>
        <v>0</v>
      </c>
      <c r="K60" s="12"/>
      <c r="L60" s="12">
        <f t="shared" si="4"/>
        <v>650000</v>
      </c>
      <c r="M60" s="13">
        <f t="shared" si="5"/>
        <v>0</v>
      </c>
    </row>
    <row r="61" spans="1:13" x14ac:dyDescent="0.35">
      <c r="A61" t="s">
        <v>4</v>
      </c>
      <c r="B61" s="37" t="s">
        <v>73</v>
      </c>
      <c r="C61" s="11" t="s">
        <v>89</v>
      </c>
      <c r="D61" s="24" t="s">
        <v>109</v>
      </c>
      <c r="E61" s="24">
        <v>1055</v>
      </c>
      <c r="F61" s="11"/>
      <c r="G61" s="29">
        <v>675300</v>
      </c>
      <c r="H61" s="18"/>
      <c r="I61" s="20"/>
      <c r="J61" s="12">
        <f t="shared" si="3"/>
        <v>0</v>
      </c>
      <c r="K61" s="12"/>
      <c r="L61" s="12">
        <f t="shared" si="4"/>
        <v>675300</v>
      </c>
      <c r="M61" s="13">
        <f t="shared" si="5"/>
        <v>0</v>
      </c>
    </row>
    <row r="62" spans="1:13" x14ac:dyDescent="0.35">
      <c r="A62" t="s">
        <v>4</v>
      </c>
      <c r="B62" s="37" t="s">
        <v>74</v>
      </c>
      <c r="C62" s="11" t="s">
        <v>89</v>
      </c>
      <c r="D62" s="24" t="s">
        <v>109</v>
      </c>
      <c r="E62" s="24">
        <v>1408</v>
      </c>
      <c r="F62" s="11"/>
      <c r="G62" s="29">
        <v>550900</v>
      </c>
      <c r="H62" s="18"/>
      <c r="I62" s="20"/>
      <c r="J62" s="12">
        <f t="shared" si="3"/>
        <v>0</v>
      </c>
      <c r="K62" s="12"/>
      <c r="L62" s="12">
        <f t="shared" si="4"/>
        <v>550900</v>
      </c>
      <c r="M62" s="13">
        <f t="shared" si="5"/>
        <v>0</v>
      </c>
    </row>
    <row r="63" spans="1:13" x14ac:dyDescent="0.35">
      <c r="A63" t="s">
        <v>5</v>
      </c>
      <c r="B63" s="37" t="s">
        <v>76</v>
      </c>
      <c r="C63" s="11" t="s">
        <v>89</v>
      </c>
      <c r="D63" s="24" t="s">
        <v>109</v>
      </c>
      <c r="E63" s="24">
        <v>1434</v>
      </c>
      <c r="F63" s="11"/>
      <c r="G63" s="29">
        <v>527500</v>
      </c>
      <c r="H63" s="18"/>
      <c r="I63" s="20"/>
      <c r="J63" s="12">
        <f t="shared" si="3"/>
        <v>0</v>
      </c>
      <c r="K63" s="12"/>
      <c r="L63" s="12">
        <f t="shared" si="4"/>
        <v>527500</v>
      </c>
      <c r="M63" s="13">
        <f t="shared" si="5"/>
        <v>0</v>
      </c>
    </row>
    <row r="64" spans="1:13" x14ac:dyDescent="0.35">
      <c r="A64" t="s">
        <v>6</v>
      </c>
      <c r="B64" s="37" t="s">
        <v>77</v>
      </c>
      <c r="C64" s="11" t="s">
        <v>90</v>
      </c>
      <c r="D64" s="24" t="s">
        <v>109</v>
      </c>
      <c r="E64" s="24">
        <v>1364</v>
      </c>
      <c r="F64" s="11"/>
      <c r="G64" s="29">
        <v>562900</v>
      </c>
      <c r="H64" s="18"/>
      <c r="I64" s="20"/>
      <c r="J64" s="12">
        <f t="shared" si="3"/>
        <v>0</v>
      </c>
      <c r="K64" s="12"/>
      <c r="L64" s="12">
        <f t="shared" si="4"/>
        <v>562900</v>
      </c>
      <c r="M64" s="13">
        <f t="shared" si="5"/>
        <v>0</v>
      </c>
    </row>
    <row r="65" spans="1:13" x14ac:dyDescent="0.35">
      <c r="A65" t="s">
        <v>6</v>
      </c>
      <c r="B65" s="37" t="s">
        <v>78</v>
      </c>
      <c r="C65" s="11" t="s">
        <v>90</v>
      </c>
      <c r="D65" s="24" t="s">
        <v>109</v>
      </c>
      <c r="E65" s="24">
        <v>1364</v>
      </c>
      <c r="F65" s="11"/>
      <c r="G65" s="29">
        <v>532700</v>
      </c>
      <c r="H65" s="18"/>
      <c r="I65" s="20"/>
      <c r="J65" s="12">
        <f t="shared" si="3"/>
        <v>0</v>
      </c>
      <c r="K65" s="12"/>
      <c r="L65" s="12">
        <f t="shared" si="4"/>
        <v>532700</v>
      </c>
      <c r="M65" s="13">
        <f t="shared" si="5"/>
        <v>0</v>
      </c>
    </row>
    <row r="66" spans="1:13" x14ac:dyDescent="0.35">
      <c r="A66" t="s">
        <v>7</v>
      </c>
      <c r="B66" s="37" t="s">
        <v>82</v>
      </c>
      <c r="C66" s="11" t="s">
        <v>90</v>
      </c>
      <c r="D66" s="24" t="s">
        <v>109</v>
      </c>
      <c r="E66" s="24">
        <v>1408</v>
      </c>
      <c r="F66" s="11"/>
      <c r="G66" s="29">
        <v>535900</v>
      </c>
      <c r="H66" s="18"/>
      <c r="I66" s="20"/>
      <c r="J66" s="12">
        <f t="shared" ref="J66:J88" si="6">G66*I66</f>
        <v>0</v>
      </c>
      <c r="K66" s="12"/>
      <c r="L66" s="12">
        <f t="shared" ref="L66:L88" si="7">G66+J66+K66</f>
        <v>535900</v>
      </c>
      <c r="M66" s="13">
        <f t="shared" ref="M66:M89" si="8">L66-G66</f>
        <v>0</v>
      </c>
    </row>
    <row r="67" spans="1:13" x14ac:dyDescent="0.35">
      <c r="A67" t="s">
        <v>7</v>
      </c>
      <c r="B67" s="37" t="s">
        <v>83</v>
      </c>
      <c r="C67" s="11" t="s">
        <v>90</v>
      </c>
      <c r="D67" s="24" t="s">
        <v>109</v>
      </c>
      <c r="E67" s="24">
        <v>1408</v>
      </c>
      <c r="F67" s="11"/>
      <c r="G67" s="29">
        <v>521000</v>
      </c>
      <c r="H67" s="18"/>
      <c r="I67" s="20"/>
      <c r="J67" s="12">
        <f t="shared" si="6"/>
        <v>0</v>
      </c>
      <c r="K67" s="12"/>
      <c r="L67" s="12">
        <f t="shared" si="7"/>
        <v>521000</v>
      </c>
      <c r="M67" s="13">
        <f t="shared" si="8"/>
        <v>0</v>
      </c>
    </row>
    <row r="68" spans="1:13" x14ac:dyDescent="0.35">
      <c r="A68" t="s">
        <v>7</v>
      </c>
      <c r="B68" s="37" t="s">
        <v>84</v>
      </c>
      <c r="C68" s="11" t="s">
        <v>89</v>
      </c>
      <c r="D68" s="24" t="s">
        <v>109</v>
      </c>
      <c r="E68" s="24">
        <v>1434</v>
      </c>
      <c r="F68" s="11"/>
      <c r="G68" s="29">
        <v>617800</v>
      </c>
      <c r="H68" s="18"/>
      <c r="I68" s="20"/>
      <c r="J68" s="12">
        <f t="shared" si="6"/>
        <v>0</v>
      </c>
      <c r="K68" s="12"/>
      <c r="L68" s="12">
        <f t="shared" si="7"/>
        <v>617800</v>
      </c>
      <c r="M68" s="13">
        <f t="shared" si="8"/>
        <v>0</v>
      </c>
    </row>
    <row r="69" spans="1:13" x14ac:dyDescent="0.35">
      <c r="A69" t="s">
        <v>7</v>
      </c>
      <c r="B69" s="37" t="s">
        <v>85</v>
      </c>
      <c r="C69" s="11" t="s">
        <v>89</v>
      </c>
      <c r="D69" s="24" t="s">
        <v>109</v>
      </c>
      <c r="E69" s="24">
        <v>1434</v>
      </c>
      <c r="F69" s="11"/>
      <c r="G69" s="29">
        <v>516900</v>
      </c>
      <c r="H69" s="18"/>
      <c r="I69" s="20"/>
      <c r="J69" s="12">
        <f t="shared" si="6"/>
        <v>0</v>
      </c>
      <c r="K69" s="12"/>
      <c r="L69" s="12">
        <f t="shared" si="7"/>
        <v>516900</v>
      </c>
      <c r="M69" s="13">
        <f t="shared" si="8"/>
        <v>0</v>
      </c>
    </row>
    <row r="70" spans="1:13" x14ac:dyDescent="0.35">
      <c r="A70" t="s">
        <v>1</v>
      </c>
      <c r="B70" s="37" t="s">
        <v>43</v>
      </c>
      <c r="C70" s="11" t="s">
        <v>89</v>
      </c>
      <c r="D70" s="24" t="s">
        <v>92</v>
      </c>
      <c r="E70" s="24">
        <v>1113</v>
      </c>
      <c r="F70" s="11"/>
      <c r="G70" s="29">
        <v>718000</v>
      </c>
      <c r="H70" s="18"/>
      <c r="I70" s="20"/>
      <c r="J70" s="12">
        <f t="shared" si="6"/>
        <v>0</v>
      </c>
      <c r="K70" s="12"/>
      <c r="L70" s="12">
        <f t="shared" si="7"/>
        <v>718000</v>
      </c>
      <c r="M70" s="13">
        <f t="shared" si="8"/>
        <v>0</v>
      </c>
    </row>
    <row r="71" spans="1:13" x14ac:dyDescent="0.35">
      <c r="A71" t="s">
        <v>1</v>
      </c>
      <c r="B71" s="37" t="s">
        <v>44</v>
      </c>
      <c r="C71" s="11" t="s">
        <v>90</v>
      </c>
      <c r="D71" s="24" t="s">
        <v>92</v>
      </c>
      <c r="E71" s="24">
        <v>1087</v>
      </c>
      <c r="F71" s="11"/>
      <c r="G71" s="29">
        <v>755400</v>
      </c>
      <c r="H71" s="18"/>
      <c r="I71" s="20"/>
      <c r="J71" s="12">
        <f t="shared" si="6"/>
        <v>0</v>
      </c>
      <c r="K71" s="12"/>
      <c r="L71" s="12">
        <f t="shared" si="7"/>
        <v>755400</v>
      </c>
      <c r="M71" s="13">
        <f t="shared" si="8"/>
        <v>0</v>
      </c>
    </row>
    <row r="72" spans="1:13" x14ac:dyDescent="0.35">
      <c r="A72" t="s">
        <v>1</v>
      </c>
      <c r="B72" s="37" t="s">
        <v>45</v>
      </c>
      <c r="C72" s="11" t="s">
        <v>89</v>
      </c>
      <c r="D72" s="24" t="s">
        <v>92</v>
      </c>
      <c r="E72" s="24">
        <v>1087</v>
      </c>
      <c r="F72" s="11"/>
      <c r="G72" s="29">
        <v>662300</v>
      </c>
      <c r="H72" s="18"/>
      <c r="I72" s="20"/>
      <c r="J72" s="12">
        <f t="shared" si="6"/>
        <v>0</v>
      </c>
      <c r="K72" s="12"/>
      <c r="L72" s="12">
        <f t="shared" si="7"/>
        <v>662300</v>
      </c>
      <c r="M72" s="13">
        <f t="shared" si="8"/>
        <v>0</v>
      </c>
    </row>
    <row r="73" spans="1:13" x14ac:dyDescent="0.35">
      <c r="A73" t="s">
        <v>1</v>
      </c>
      <c r="B73" s="37" t="s">
        <v>46</v>
      </c>
      <c r="C73" s="11" t="s">
        <v>89</v>
      </c>
      <c r="D73" s="24" t="s">
        <v>92</v>
      </c>
      <c r="E73" s="24">
        <v>1364</v>
      </c>
      <c r="F73" s="11"/>
      <c r="G73" s="29">
        <v>652700</v>
      </c>
      <c r="H73" s="18"/>
      <c r="I73" s="20"/>
      <c r="J73" s="12">
        <f t="shared" si="6"/>
        <v>0</v>
      </c>
      <c r="K73" s="12"/>
      <c r="L73" s="12">
        <f t="shared" si="7"/>
        <v>652700</v>
      </c>
      <c r="M73" s="13">
        <f t="shared" si="8"/>
        <v>0</v>
      </c>
    </row>
    <row r="74" spans="1:13" x14ac:dyDescent="0.35">
      <c r="A74" t="s">
        <v>1</v>
      </c>
      <c r="B74" s="37" t="s">
        <v>47</v>
      </c>
      <c r="C74" s="11" t="s">
        <v>89</v>
      </c>
      <c r="D74" s="24" t="s">
        <v>92</v>
      </c>
      <c r="E74" s="24">
        <v>1364</v>
      </c>
      <c r="F74" s="11"/>
      <c r="G74" s="29">
        <v>596000</v>
      </c>
      <c r="H74" s="18"/>
      <c r="I74" s="20"/>
      <c r="J74" s="12">
        <f t="shared" si="6"/>
        <v>0</v>
      </c>
      <c r="K74" s="12"/>
      <c r="L74" s="12">
        <f t="shared" si="7"/>
        <v>596000</v>
      </c>
      <c r="M74" s="13">
        <f t="shared" si="8"/>
        <v>0</v>
      </c>
    </row>
    <row r="75" spans="1:13" x14ac:dyDescent="0.35">
      <c r="A75" t="s">
        <v>2</v>
      </c>
      <c r="B75" s="37" t="s">
        <v>61</v>
      </c>
      <c r="C75" s="11" t="s">
        <v>90</v>
      </c>
      <c r="D75" s="24" t="s">
        <v>92</v>
      </c>
      <c r="E75" s="24">
        <v>1364</v>
      </c>
      <c r="F75" s="11"/>
      <c r="G75" s="29">
        <v>637800</v>
      </c>
      <c r="H75" s="18"/>
      <c r="I75" s="20"/>
      <c r="J75" s="12">
        <f t="shared" si="6"/>
        <v>0</v>
      </c>
      <c r="K75" s="12"/>
      <c r="L75" s="12">
        <f t="shared" si="7"/>
        <v>637800</v>
      </c>
      <c r="M75" s="13">
        <f t="shared" si="8"/>
        <v>0</v>
      </c>
    </row>
    <row r="76" spans="1:13" x14ac:dyDescent="0.35">
      <c r="A76" t="s">
        <v>2</v>
      </c>
      <c r="B76" s="37" t="s">
        <v>62</v>
      </c>
      <c r="C76" s="11" t="s">
        <v>89</v>
      </c>
      <c r="D76" s="24" t="s">
        <v>92</v>
      </c>
      <c r="E76" s="24">
        <v>1060</v>
      </c>
      <c r="F76" s="11"/>
      <c r="G76" s="29">
        <v>999600</v>
      </c>
      <c r="H76" s="18"/>
      <c r="I76" s="20"/>
      <c r="J76" s="12">
        <f t="shared" si="6"/>
        <v>0</v>
      </c>
      <c r="K76" s="12"/>
      <c r="L76" s="12">
        <f t="shared" si="7"/>
        <v>999600</v>
      </c>
      <c r="M76" s="13">
        <f t="shared" si="8"/>
        <v>0</v>
      </c>
    </row>
    <row r="77" spans="1:13" x14ac:dyDescent="0.35">
      <c r="A77" t="s">
        <v>2</v>
      </c>
      <c r="B77" s="37" t="s">
        <v>106</v>
      </c>
      <c r="C77" s="11" t="s">
        <v>89</v>
      </c>
      <c r="D77" s="24" t="s">
        <v>92</v>
      </c>
      <c r="E77" s="24">
        <v>1434</v>
      </c>
      <c r="F77" s="11"/>
      <c r="G77" s="29">
        <v>512700</v>
      </c>
      <c r="H77" s="18"/>
      <c r="I77" s="20"/>
      <c r="J77" s="12">
        <f t="shared" si="6"/>
        <v>0</v>
      </c>
      <c r="K77" s="12"/>
      <c r="L77" s="12">
        <f t="shared" si="7"/>
        <v>512700</v>
      </c>
      <c r="M77" s="13">
        <f t="shared" si="8"/>
        <v>0</v>
      </c>
    </row>
    <row r="78" spans="1:13" x14ac:dyDescent="0.35">
      <c r="A78" t="s">
        <v>2</v>
      </c>
      <c r="B78" s="37" t="s">
        <v>63</v>
      </c>
      <c r="C78" s="11" t="s">
        <v>90</v>
      </c>
      <c r="D78" s="24" t="s">
        <v>92</v>
      </c>
      <c r="E78" s="24">
        <v>1364</v>
      </c>
      <c r="F78" s="11"/>
      <c r="G78" s="29">
        <v>632500</v>
      </c>
      <c r="H78" s="18"/>
      <c r="I78" s="20"/>
      <c r="J78" s="12">
        <f t="shared" si="6"/>
        <v>0</v>
      </c>
      <c r="K78" s="12"/>
      <c r="L78" s="12">
        <f t="shared" si="7"/>
        <v>632500</v>
      </c>
      <c r="M78" s="13">
        <f t="shared" si="8"/>
        <v>0</v>
      </c>
    </row>
    <row r="79" spans="1:13" x14ac:dyDescent="0.35">
      <c r="A79" t="s">
        <v>2</v>
      </c>
      <c r="B79" s="37" t="s">
        <v>64</v>
      </c>
      <c r="C79" s="11" t="s">
        <v>90</v>
      </c>
      <c r="D79" s="24" t="s">
        <v>92</v>
      </c>
      <c r="E79" s="24">
        <v>1110</v>
      </c>
      <c r="F79" s="11"/>
      <c r="G79" s="29">
        <v>614400</v>
      </c>
      <c r="H79" s="18"/>
      <c r="I79" s="20"/>
      <c r="J79" s="12">
        <f t="shared" si="6"/>
        <v>0</v>
      </c>
      <c r="K79" s="12"/>
      <c r="L79" s="12">
        <f t="shared" si="7"/>
        <v>614400</v>
      </c>
      <c r="M79" s="13">
        <f t="shared" si="8"/>
        <v>0</v>
      </c>
    </row>
    <row r="80" spans="1:13" x14ac:dyDescent="0.35">
      <c r="A80" t="s">
        <v>2</v>
      </c>
      <c r="B80" s="37" t="s">
        <v>65</v>
      </c>
      <c r="C80" s="11" t="s">
        <v>89</v>
      </c>
      <c r="D80" s="24" t="s">
        <v>92</v>
      </c>
      <c r="E80" s="24">
        <v>1110</v>
      </c>
      <c r="F80" s="11"/>
      <c r="G80" s="29">
        <v>593500</v>
      </c>
      <c r="H80" s="18"/>
      <c r="I80" s="20"/>
      <c r="J80" s="12">
        <f t="shared" si="6"/>
        <v>0</v>
      </c>
      <c r="K80" s="12"/>
      <c r="L80" s="12">
        <f t="shared" si="7"/>
        <v>593500</v>
      </c>
      <c r="M80" s="13">
        <f t="shared" si="8"/>
        <v>0</v>
      </c>
    </row>
    <row r="81" spans="1:13" x14ac:dyDescent="0.35">
      <c r="A81" t="s">
        <v>2</v>
      </c>
      <c r="B81" s="37" t="s">
        <v>66</v>
      </c>
      <c r="C81" s="11" t="s">
        <v>89</v>
      </c>
      <c r="D81" s="24" t="s">
        <v>92</v>
      </c>
      <c r="E81" s="24">
        <v>1183</v>
      </c>
      <c r="F81" s="11"/>
      <c r="G81" s="29">
        <v>785000</v>
      </c>
      <c r="H81" s="18"/>
      <c r="I81" s="20"/>
      <c r="J81" s="12">
        <f t="shared" si="6"/>
        <v>0</v>
      </c>
      <c r="K81" s="12"/>
      <c r="L81" s="12">
        <f t="shared" si="7"/>
        <v>785000</v>
      </c>
      <c r="M81" s="13">
        <f t="shared" si="8"/>
        <v>0</v>
      </c>
    </row>
    <row r="82" spans="1:13" x14ac:dyDescent="0.35">
      <c r="A82" t="s">
        <v>2</v>
      </c>
      <c r="B82" s="37" t="s">
        <v>108</v>
      </c>
      <c r="C82" s="11" t="s">
        <v>90</v>
      </c>
      <c r="D82" s="24" t="s">
        <v>92</v>
      </c>
      <c r="E82" s="24">
        <v>1434</v>
      </c>
      <c r="F82" s="11"/>
      <c r="G82" s="29">
        <v>500000</v>
      </c>
      <c r="H82" s="18"/>
      <c r="I82" s="20"/>
      <c r="J82" s="12">
        <f t="shared" si="6"/>
        <v>0</v>
      </c>
      <c r="K82" s="12"/>
      <c r="L82" s="12">
        <f t="shared" si="7"/>
        <v>500000</v>
      </c>
      <c r="M82" s="13">
        <f t="shared" si="8"/>
        <v>0</v>
      </c>
    </row>
    <row r="83" spans="1:13" x14ac:dyDescent="0.35">
      <c r="A83" t="s">
        <v>3</v>
      </c>
      <c r="B83" s="37" t="s">
        <v>71</v>
      </c>
      <c r="C83" s="11" t="s">
        <v>90</v>
      </c>
      <c r="D83" s="24" t="s">
        <v>92</v>
      </c>
      <c r="E83" s="24">
        <v>1113</v>
      </c>
      <c r="F83" s="11"/>
      <c r="G83" s="29">
        <v>852100</v>
      </c>
      <c r="H83" s="18"/>
      <c r="I83" s="20"/>
      <c r="J83" s="12">
        <f t="shared" si="6"/>
        <v>0</v>
      </c>
      <c r="K83" s="12"/>
      <c r="L83" s="12">
        <f t="shared" si="7"/>
        <v>852100</v>
      </c>
      <c r="M83" s="13">
        <f t="shared" si="8"/>
        <v>0</v>
      </c>
    </row>
    <row r="84" spans="1:13" x14ac:dyDescent="0.35">
      <c r="A84" t="s">
        <v>3</v>
      </c>
      <c r="B84" s="37" t="s">
        <v>72</v>
      </c>
      <c r="C84" s="11" t="s">
        <v>90</v>
      </c>
      <c r="D84" s="24" t="s">
        <v>92</v>
      </c>
      <c r="E84" s="24">
        <v>1087</v>
      </c>
      <c r="F84" s="11"/>
      <c r="G84" s="29">
        <v>735400</v>
      </c>
      <c r="H84" s="18"/>
      <c r="I84" s="20"/>
      <c r="J84" s="12">
        <f t="shared" si="6"/>
        <v>0</v>
      </c>
      <c r="K84" s="12"/>
      <c r="L84" s="12">
        <f t="shared" si="7"/>
        <v>735400</v>
      </c>
      <c r="M84" s="13">
        <f t="shared" si="8"/>
        <v>0</v>
      </c>
    </row>
    <row r="85" spans="1:13" x14ac:dyDescent="0.35">
      <c r="A85" t="s">
        <v>0</v>
      </c>
      <c r="B85" s="37" t="s">
        <v>18</v>
      </c>
      <c r="C85" s="11" t="s">
        <v>89</v>
      </c>
      <c r="D85" s="31" t="s">
        <v>114</v>
      </c>
      <c r="E85" s="24">
        <v>1364</v>
      </c>
      <c r="F85" s="11"/>
      <c r="G85" s="29">
        <v>652200</v>
      </c>
      <c r="H85" s="18"/>
      <c r="I85" s="20"/>
      <c r="J85" s="12">
        <f>G85*I85</f>
        <v>0</v>
      </c>
      <c r="K85" s="12"/>
      <c r="L85" s="12">
        <f>G85+J85+K85</f>
        <v>652200</v>
      </c>
      <c r="M85" s="13">
        <f>L85-G85</f>
        <v>0</v>
      </c>
    </row>
    <row r="86" spans="1:13" x14ac:dyDescent="0.35">
      <c r="A86" t="s">
        <v>2</v>
      </c>
      <c r="B86" s="37" t="s">
        <v>53</v>
      </c>
      <c r="C86" s="11" t="s">
        <v>89</v>
      </c>
      <c r="D86" s="31" t="s">
        <v>114</v>
      </c>
      <c r="E86" s="24">
        <v>1408</v>
      </c>
      <c r="F86" s="11"/>
      <c r="G86" s="29">
        <v>513800</v>
      </c>
      <c r="H86" s="18"/>
      <c r="I86" s="20"/>
      <c r="J86" s="12">
        <f>G86*I86</f>
        <v>0</v>
      </c>
      <c r="K86" s="12"/>
      <c r="L86" s="12">
        <f>G86+J86+K86</f>
        <v>513800</v>
      </c>
      <c r="M86" s="13">
        <f>L86-G86</f>
        <v>0</v>
      </c>
    </row>
    <row r="87" spans="1:13" x14ac:dyDescent="0.35">
      <c r="A87" t="s">
        <v>2</v>
      </c>
      <c r="B87" s="37" t="s">
        <v>60</v>
      </c>
      <c r="C87" s="11" t="s">
        <v>90</v>
      </c>
      <c r="D87" s="31" t="s">
        <v>114</v>
      </c>
      <c r="E87" s="24">
        <v>1364</v>
      </c>
      <c r="F87" s="11"/>
      <c r="G87" s="29">
        <v>625800</v>
      </c>
      <c r="H87" s="18"/>
      <c r="I87" s="20"/>
      <c r="J87" s="12">
        <f>G87*I87</f>
        <v>0</v>
      </c>
      <c r="K87" s="12"/>
      <c r="L87" s="12">
        <f>G87+J87+K87</f>
        <v>625800</v>
      </c>
      <c r="M87" s="13">
        <f>L87-G87</f>
        <v>0</v>
      </c>
    </row>
    <row r="88" spans="1:13" x14ac:dyDescent="0.35">
      <c r="A88" t="s">
        <v>5</v>
      </c>
      <c r="B88" s="38" t="s">
        <v>115</v>
      </c>
      <c r="C88" s="36" t="s">
        <v>90</v>
      </c>
      <c r="D88" s="31" t="s">
        <v>114</v>
      </c>
      <c r="E88" s="31">
        <v>1057</v>
      </c>
      <c r="F88" s="30"/>
      <c r="G88" s="32">
        <v>798000</v>
      </c>
      <c r="H88" s="33"/>
      <c r="I88" s="34"/>
      <c r="J88" s="35">
        <f t="shared" si="6"/>
        <v>0</v>
      </c>
      <c r="K88" s="35"/>
      <c r="L88" s="35">
        <f t="shared" si="7"/>
        <v>798000</v>
      </c>
      <c r="M88" s="13">
        <f t="shared" si="8"/>
        <v>0</v>
      </c>
    </row>
    <row r="89" spans="1:13" x14ac:dyDescent="0.35">
      <c r="A89" s="1" t="s">
        <v>101</v>
      </c>
      <c r="B89" s="5"/>
      <c r="C89" s="5"/>
      <c r="D89" s="25"/>
      <c r="E89" s="26"/>
      <c r="F89" s="5"/>
      <c r="G89" s="27">
        <f>SUM(G4:G88)</f>
        <v>52944780</v>
      </c>
      <c r="H89" s="16"/>
      <c r="I89" s="16"/>
      <c r="J89" s="6">
        <f>SUM(J4:J88)</f>
        <v>0</v>
      </c>
      <c r="K89" s="6">
        <f>SUM(K4:K84)</f>
        <v>0</v>
      </c>
      <c r="L89" s="6">
        <f>SUM(L4:L88)</f>
        <v>52944780</v>
      </c>
      <c r="M89" s="13">
        <f t="shared" si="8"/>
        <v>0</v>
      </c>
    </row>
    <row r="90" spans="1:13" x14ac:dyDescent="0.35">
      <c r="A90" s="1" t="s">
        <v>100</v>
      </c>
      <c r="G90" s="27"/>
      <c r="J90" s="2"/>
      <c r="K90" s="2"/>
      <c r="L90" s="6"/>
      <c r="M90" s="2"/>
    </row>
    <row r="91" spans="1:13" x14ac:dyDescent="0.35">
      <c r="A91" s="1" t="s">
        <v>117</v>
      </c>
      <c r="G91" s="28">
        <f>G89*5.3/100</f>
        <v>2806073.34</v>
      </c>
      <c r="J91" s="21"/>
      <c r="K91" s="21"/>
      <c r="M91" s="21"/>
    </row>
    <row r="92" spans="1:13" x14ac:dyDescent="0.35">
      <c r="G92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3"/>
  <sheetViews>
    <sheetView workbookViewId="0">
      <selection activeCell="H11" sqref="H11"/>
    </sheetView>
  </sheetViews>
  <sheetFormatPr baseColWidth="10" defaultRowHeight="14.5" x14ac:dyDescent="0.35"/>
  <sheetData>
    <row r="1" spans="1:2" ht="15" thickBot="1" x14ac:dyDescent="0.4">
      <c r="A1" s="39">
        <v>19</v>
      </c>
      <c r="B1" s="40">
        <v>350800</v>
      </c>
    </row>
    <row r="2" spans="1:2" ht="15" thickBot="1" x14ac:dyDescent="0.4">
      <c r="A2" s="39">
        <v>20</v>
      </c>
      <c r="B2" s="40">
        <v>354300</v>
      </c>
    </row>
    <row r="3" spans="1:2" ht="15" thickBot="1" x14ac:dyDescent="0.4">
      <c r="A3" s="39">
        <v>21</v>
      </c>
      <c r="B3" s="40">
        <v>358300</v>
      </c>
    </row>
    <row r="4" spans="1:2" ht="15" thickBot="1" x14ac:dyDescent="0.4">
      <c r="A4" s="39">
        <v>22</v>
      </c>
      <c r="B4" s="40">
        <v>361900</v>
      </c>
    </row>
    <row r="5" spans="1:2" ht="15" thickBot="1" x14ac:dyDescent="0.4">
      <c r="A5" s="39">
        <v>23</v>
      </c>
      <c r="B5" s="40">
        <v>365800</v>
      </c>
    </row>
    <row r="6" spans="1:2" ht="15" thickBot="1" x14ac:dyDescent="0.4">
      <c r="A6" s="39">
        <v>24</v>
      </c>
      <c r="B6" s="40">
        <v>369800</v>
      </c>
    </row>
    <row r="7" spans="1:2" ht="15" thickBot="1" x14ac:dyDescent="0.4">
      <c r="A7" s="39">
        <v>25</v>
      </c>
      <c r="B7" s="40">
        <v>374000</v>
      </c>
    </row>
    <row r="8" spans="1:2" ht="15" thickBot="1" x14ac:dyDescent="0.4">
      <c r="A8" s="39">
        <v>26</v>
      </c>
      <c r="B8" s="40">
        <v>378300</v>
      </c>
    </row>
    <row r="9" spans="1:2" ht="15" thickBot="1" x14ac:dyDescent="0.4">
      <c r="A9" s="39">
        <v>27</v>
      </c>
      <c r="B9" s="40">
        <v>382300</v>
      </c>
    </row>
    <row r="10" spans="1:2" ht="15" thickBot="1" x14ac:dyDescent="0.4">
      <c r="A10" s="39">
        <v>28</v>
      </c>
      <c r="B10" s="40">
        <v>386300</v>
      </c>
    </row>
    <row r="11" spans="1:2" ht="15" thickBot="1" x14ac:dyDescent="0.4">
      <c r="A11" s="39">
        <v>29</v>
      </c>
      <c r="B11" s="40">
        <v>390100</v>
      </c>
    </row>
    <row r="12" spans="1:2" ht="15" thickBot="1" x14ac:dyDescent="0.4">
      <c r="A12" s="39">
        <v>30</v>
      </c>
      <c r="B12" s="40">
        <v>394100</v>
      </c>
    </row>
    <row r="13" spans="1:2" ht="15" thickBot="1" x14ac:dyDescent="0.4">
      <c r="A13" s="39">
        <v>31</v>
      </c>
      <c r="B13" s="40">
        <v>397700</v>
      </c>
    </row>
    <row r="14" spans="1:2" ht="15" thickBot="1" x14ac:dyDescent="0.4">
      <c r="A14" s="39">
        <v>32</v>
      </c>
      <c r="B14" s="40">
        <v>401900</v>
      </c>
    </row>
    <row r="15" spans="1:2" ht="15" thickBot="1" x14ac:dyDescent="0.4">
      <c r="A15" s="39">
        <v>33</v>
      </c>
      <c r="B15" s="40">
        <v>405800</v>
      </c>
    </row>
    <row r="16" spans="1:2" ht="15" thickBot="1" x14ac:dyDescent="0.4">
      <c r="A16" s="39">
        <v>34</v>
      </c>
      <c r="B16" s="40">
        <v>410000</v>
      </c>
    </row>
    <row r="17" spans="1:2" ht="15" thickBot="1" x14ac:dyDescent="0.4">
      <c r="A17" s="39">
        <v>35</v>
      </c>
      <c r="B17" s="40">
        <v>414200</v>
      </c>
    </row>
    <row r="18" spans="1:2" ht="15" thickBot="1" x14ac:dyDescent="0.4">
      <c r="A18" s="39">
        <v>36</v>
      </c>
      <c r="B18" s="40">
        <v>418500</v>
      </c>
    </row>
    <row r="19" spans="1:2" ht="15" thickBot="1" x14ac:dyDescent="0.4">
      <c r="A19" s="39">
        <v>37</v>
      </c>
      <c r="B19" s="40">
        <v>423300</v>
      </c>
    </row>
    <row r="20" spans="1:2" ht="15" thickBot="1" x14ac:dyDescent="0.4">
      <c r="A20" s="39">
        <v>38</v>
      </c>
      <c r="B20" s="40">
        <v>428100</v>
      </c>
    </row>
    <row r="21" spans="1:2" ht="15" thickBot="1" x14ac:dyDescent="0.4">
      <c r="A21" s="39">
        <v>39</v>
      </c>
      <c r="B21" s="40">
        <v>432800</v>
      </c>
    </row>
    <row r="22" spans="1:2" ht="15" thickBot="1" x14ac:dyDescent="0.4">
      <c r="A22" s="39">
        <v>40</v>
      </c>
      <c r="B22" s="40">
        <v>437900</v>
      </c>
    </row>
    <row r="23" spans="1:2" ht="15" thickBot="1" x14ac:dyDescent="0.4">
      <c r="A23" s="39">
        <v>41</v>
      </c>
      <c r="B23" s="40">
        <v>443000</v>
      </c>
    </row>
    <row r="24" spans="1:2" ht="15" thickBot="1" x14ac:dyDescent="0.4">
      <c r="A24" s="39">
        <v>42</v>
      </c>
      <c r="B24" s="40">
        <v>448900</v>
      </c>
    </row>
    <row r="25" spans="1:2" ht="15" thickBot="1" x14ac:dyDescent="0.4">
      <c r="A25" s="39">
        <v>43</v>
      </c>
      <c r="B25" s="40">
        <v>454500</v>
      </c>
    </row>
    <row r="26" spans="1:2" ht="15" thickBot="1" x14ac:dyDescent="0.4">
      <c r="A26" s="39">
        <v>44</v>
      </c>
      <c r="B26" s="40">
        <v>460600</v>
      </c>
    </row>
    <row r="27" spans="1:2" ht="15" thickBot="1" x14ac:dyDescent="0.4">
      <c r="A27" s="39">
        <v>45</v>
      </c>
      <c r="B27" s="40">
        <v>466600</v>
      </c>
    </row>
    <row r="28" spans="1:2" ht="15" thickBot="1" x14ac:dyDescent="0.4">
      <c r="A28" s="39">
        <v>46</v>
      </c>
      <c r="B28" s="40">
        <v>472900</v>
      </c>
    </row>
    <row r="29" spans="1:2" ht="15" thickBot="1" x14ac:dyDescent="0.4">
      <c r="A29" s="39">
        <v>47</v>
      </c>
      <c r="B29" s="40">
        <v>480900</v>
      </c>
    </row>
    <row r="30" spans="1:2" ht="15" thickBot="1" x14ac:dyDescent="0.4">
      <c r="A30" s="39">
        <v>48</v>
      </c>
      <c r="B30" s="40">
        <v>487800</v>
      </c>
    </row>
    <row r="31" spans="1:2" ht="15" thickBot="1" x14ac:dyDescent="0.4">
      <c r="A31" s="39">
        <v>49</v>
      </c>
      <c r="B31" s="40">
        <v>495200</v>
      </c>
    </row>
    <row r="32" spans="1:2" ht="15" thickBot="1" x14ac:dyDescent="0.4">
      <c r="A32" s="39">
        <v>50</v>
      </c>
      <c r="B32" s="40">
        <v>502300</v>
      </c>
    </row>
    <row r="33" spans="1:2" ht="15" thickBot="1" x14ac:dyDescent="0.4">
      <c r="A33" s="39">
        <v>51</v>
      </c>
      <c r="B33" s="40">
        <v>509300</v>
      </c>
    </row>
    <row r="34" spans="1:2" ht="15" thickBot="1" x14ac:dyDescent="0.4">
      <c r="A34" s="39">
        <v>52</v>
      </c>
      <c r="B34" s="40">
        <v>516800</v>
      </c>
    </row>
    <row r="35" spans="1:2" ht="15" thickBot="1" x14ac:dyDescent="0.4">
      <c r="A35" s="39">
        <v>53</v>
      </c>
      <c r="B35" s="40">
        <v>524700</v>
      </c>
    </row>
    <row r="36" spans="1:2" ht="15" thickBot="1" x14ac:dyDescent="0.4">
      <c r="A36" s="39">
        <v>54</v>
      </c>
      <c r="B36" s="40">
        <v>532200</v>
      </c>
    </row>
    <row r="37" spans="1:2" ht="15" thickBot="1" x14ac:dyDescent="0.4">
      <c r="A37" s="39">
        <v>55</v>
      </c>
      <c r="B37" s="40">
        <v>540500</v>
      </c>
    </row>
    <row r="38" spans="1:2" ht="15" thickBot="1" x14ac:dyDescent="0.4">
      <c r="A38" s="39">
        <v>56</v>
      </c>
      <c r="B38" s="40">
        <v>548600</v>
      </c>
    </row>
    <row r="39" spans="1:2" ht="15" thickBot="1" x14ac:dyDescent="0.4">
      <c r="A39" s="39">
        <v>57</v>
      </c>
      <c r="B39" s="40">
        <v>557100</v>
      </c>
    </row>
    <row r="40" spans="1:2" ht="15" thickBot="1" x14ac:dyDescent="0.4">
      <c r="A40" s="39">
        <v>58</v>
      </c>
      <c r="B40" s="40">
        <v>565900</v>
      </c>
    </row>
    <row r="41" spans="1:2" ht="15" thickBot="1" x14ac:dyDescent="0.4">
      <c r="A41" s="39">
        <v>59</v>
      </c>
      <c r="B41" s="40">
        <v>575400</v>
      </c>
    </row>
    <row r="42" spans="1:2" ht="15" thickBot="1" x14ac:dyDescent="0.4">
      <c r="A42" s="39">
        <v>60</v>
      </c>
      <c r="B42" s="40">
        <v>584500</v>
      </c>
    </row>
    <row r="43" spans="1:2" ht="15" thickBot="1" x14ac:dyDescent="0.4">
      <c r="A43" s="39">
        <v>61</v>
      </c>
      <c r="B43" s="40">
        <v>594500</v>
      </c>
    </row>
    <row r="44" spans="1:2" ht="15" thickBot="1" x14ac:dyDescent="0.4">
      <c r="A44" s="39">
        <v>62</v>
      </c>
      <c r="B44" s="40">
        <v>604900</v>
      </c>
    </row>
    <row r="45" spans="1:2" ht="15" thickBot="1" x14ac:dyDescent="0.4">
      <c r="A45" s="39">
        <v>63</v>
      </c>
      <c r="B45" s="40">
        <v>615700</v>
      </c>
    </row>
    <row r="46" spans="1:2" ht="15" thickBot="1" x14ac:dyDescent="0.4">
      <c r="A46" s="39">
        <v>64</v>
      </c>
      <c r="B46" s="40">
        <v>624500</v>
      </c>
    </row>
    <row r="47" spans="1:2" ht="15" thickBot="1" x14ac:dyDescent="0.4">
      <c r="A47" s="39">
        <v>65</v>
      </c>
      <c r="B47" s="40">
        <v>635400</v>
      </c>
    </row>
    <row r="48" spans="1:2" ht="15" thickBot="1" x14ac:dyDescent="0.4">
      <c r="A48" s="39">
        <v>66</v>
      </c>
      <c r="B48" s="40">
        <v>646000</v>
      </c>
    </row>
    <row r="49" spans="1:2" ht="15" thickBot="1" x14ac:dyDescent="0.4">
      <c r="A49" s="39">
        <v>67</v>
      </c>
      <c r="B49" s="40">
        <v>657300</v>
      </c>
    </row>
    <row r="50" spans="1:2" ht="15" thickBot="1" x14ac:dyDescent="0.4">
      <c r="A50" s="39">
        <v>68</v>
      </c>
      <c r="B50" s="40">
        <v>667700</v>
      </c>
    </row>
    <row r="51" spans="1:2" ht="15" thickBot="1" x14ac:dyDescent="0.4">
      <c r="A51" s="39">
        <v>69</v>
      </c>
      <c r="B51" s="40">
        <v>679700</v>
      </c>
    </row>
    <row r="52" spans="1:2" ht="15" thickBot="1" x14ac:dyDescent="0.4">
      <c r="A52" s="39">
        <v>70</v>
      </c>
      <c r="B52" s="40">
        <v>692400</v>
      </c>
    </row>
    <row r="53" spans="1:2" ht="15" thickBot="1" x14ac:dyDescent="0.4">
      <c r="A53" s="39">
        <v>71</v>
      </c>
      <c r="B53" s="40">
        <v>708000</v>
      </c>
    </row>
    <row r="54" spans="1:2" ht="15" thickBot="1" x14ac:dyDescent="0.4">
      <c r="A54" s="39">
        <v>72</v>
      </c>
      <c r="B54" s="40">
        <v>720100</v>
      </c>
    </row>
    <row r="55" spans="1:2" ht="15" thickBot="1" x14ac:dyDescent="0.4">
      <c r="A55" s="39">
        <v>73</v>
      </c>
      <c r="B55" s="40">
        <v>732300</v>
      </c>
    </row>
    <row r="56" spans="1:2" ht="15" thickBot="1" x14ac:dyDescent="0.4">
      <c r="A56" s="39">
        <v>74</v>
      </c>
      <c r="B56" s="40">
        <v>745000</v>
      </c>
    </row>
    <row r="57" spans="1:2" ht="15" thickBot="1" x14ac:dyDescent="0.4">
      <c r="A57" s="39">
        <v>75</v>
      </c>
      <c r="B57" s="40">
        <v>759100</v>
      </c>
    </row>
    <row r="58" spans="1:2" ht="15" thickBot="1" x14ac:dyDescent="0.4">
      <c r="A58" s="39">
        <v>76</v>
      </c>
      <c r="B58" s="40">
        <v>777900</v>
      </c>
    </row>
    <row r="59" spans="1:2" ht="15" thickBot="1" x14ac:dyDescent="0.4">
      <c r="A59" s="39">
        <v>77</v>
      </c>
      <c r="B59" s="40">
        <v>796600</v>
      </c>
    </row>
    <row r="60" spans="1:2" ht="15" thickBot="1" x14ac:dyDescent="0.4">
      <c r="A60" s="39">
        <v>78</v>
      </c>
      <c r="B60" s="40">
        <v>821100</v>
      </c>
    </row>
    <row r="61" spans="1:2" ht="15" thickBot="1" x14ac:dyDescent="0.4">
      <c r="A61" s="39">
        <v>79</v>
      </c>
      <c r="B61" s="40">
        <v>845900</v>
      </c>
    </row>
    <row r="62" spans="1:2" ht="15" thickBot="1" x14ac:dyDescent="0.4">
      <c r="A62" s="39">
        <v>80</v>
      </c>
      <c r="B62" s="40">
        <v>870900</v>
      </c>
    </row>
    <row r="63" spans="1:2" ht="15" thickBot="1" x14ac:dyDescent="0.4">
      <c r="A63" s="39">
        <v>81</v>
      </c>
      <c r="B63" s="40">
        <v>895500</v>
      </c>
    </row>
    <row r="64" spans="1:2" ht="15" thickBot="1" x14ac:dyDescent="0.4">
      <c r="A64" s="39">
        <v>82</v>
      </c>
      <c r="B64" s="40">
        <v>919200</v>
      </c>
    </row>
    <row r="65" spans="1:2" ht="15" thickBot="1" x14ac:dyDescent="0.4">
      <c r="A65" s="39">
        <v>83</v>
      </c>
      <c r="B65" s="40">
        <v>942700</v>
      </c>
    </row>
    <row r="66" spans="1:2" ht="15" thickBot="1" x14ac:dyDescent="0.4">
      <c r="A66" s="39">
        <v>84</v>
      </c>
      <c r="B66" s="40">
        <v>966300</v>
      </c>
    </row>
    <row r="67" spans="1:2" ht="15" thickBot="1" x14ac:dyDescent="0.4">
      <c r="A67" s="39">
        <v>85</v>
      </c>
      <c r="B67" s="40">
        <v>996000</v>
      </c>
    </row>
    <row r="68" spans="1:2" ht="15" thickBot="1" x14ac:dyDescent="0.4">
      <c r="A68" s="39">
        <v>86</v>
      </c>
      <c r="B68" s="40">
        <v>1025200</v>
      </c>
    </row>
    <row r="69" spans="1:2" ht="15" thickBot="1" x14ac:dyDescent="0.4">
      <c r="A69" s="39">
        <v>87</v>
      </c>
      <c r="B69" s="40">
        <v>1055200</v>
      </c>
    </row>
    <row r="70" spans="1:2" ht="15" thickBot="1" x14ac:dyDescent="0.4">
      <c r="A70" s="39">
        <v>88</v>
      </c>
      <c r="B70" s="40">
        <v>1078600</v>
      </c>
    </row>
    <row r="71" spans="1:2" ht="15" thickBot="1" x14ac:dyDescent="0.4">
      <c r="A71" s="39">
        <v>89</v>
      </c>
      <c r="B71" s="40">
        <v>1102200</v>
      </c>
    </row>
    <row r="72" spans="1:2" ht="15" thickBot="1" x14ac:dyDescent="0.4">
      <c r="A72" s="39">
        <v>90</v>
      </c>
      <c r="B72" s="40">
        <v>1125800</v>
      </c>
    </row>
    <row r="73" spans="1:2" ht="15" thickBot="1" x14ac:dyDescent="0.4">
      <c r="A73" s="39">
        <v>91</v>
      </c>
      <c r="B73" s="40">
        <v>1149700</v>
      </c>
    </row>
    <row r="74" spans="1:2" ht="15" thickBot="1" x14ac:dyDescent="0.4">
      <c r="A74" s="39">
        <v>92</v>
      </c>
      <c r="B74" s="40">
        <v>1173100</v>
      </c>
    </row>
    <row r="75" spans="1:2" ht="15" thickBot="1" x14ac:dyDescent="0.4">
      <c r="A75" s="39">
        <v>93</v>
      </c>
      <c r="B75" s="40">
        <v>1196800</v>
      </c>
    </row>
    <row r="76" spans="1:2" ht="15" thickBot="1" x14ac:dyDescent="0.4">
      <c r="A76" s="39">
        <v>94</v>
      </c>
      <c r="B76" s="40">
        <v>1220400</v>
      </c>
    </row>
    <row r="77" spans="1:2" ht="15" thickBot="1" x14ac:dyDescent="0.4">
      <c r="A77" s="39">
        <v>95</v>
      </c>
      <c r="B77" s="40">
        <v>1244200</v>
      </c>
    </row>
    <row r="78" spans="1:2" ht="15" thickBot="1" x14ac:dyDescent="0.4">
      <c r="A78" s="39">
        <v>96</v>
      </c>
      <c r="B78" s="40">
        <v>1267300</v>
      </c>
    </row>
    <row r="79" spans="1:2" ht="15" thickBot="1" x14ac:dyDescent="0.4">
      <c r="A79" s="39">
        <v>97</v>
      </c>
      <c r="B79" s="40">
        <v>1290500</v>
      </c>
    </row>
    <row r="80" spans="1:2" ht="15" thickBot="1" x14ac:dyDescent="0.4">
      <c r="A80" s="39">
        <v>98</v>
      </c>
      <c r="B80" s="40">
        <v>1313600</v>
      </c>
    </row>
    <row r="81" spans="1:2" ht="15" thickBot="1" x14ac:dyDescent="0.4">
      <c r="A81" s="39">
        <v>99</v>
      </c>
      <c r="B81" s="40">
        <v>1335800</v>
      </c>
    </row>
    <row r="82" spans="1:2" ht="15" thickBot="1" x14ac:dyDescent="0.4">
      <c r="A82" s="39">
        <v>100</v>
      </c>
      <c r="B82" s="40">
        <v>1357900</v>
      </c>
    </row>
    <row r="83" spans="1:2" ht="15" thickBot="1" x14ac:dyDescent="0.4">
      <c r="A83" s="39">
        <v>101</v>
      </c>
      <c r="B83" s="40">
        <v>1380100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HTA øvrige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Rikke C. Ringsrød</dc:creator>
  <cp:lastModifiedBy>Hanne Eie Sudland</cp:lastModifiedBy>
  <cp:lastPrinted>2016-07-14T10:40:57Z</cp:lastPrinted>
  <dcterms:created xsi:type="dcterms:W3CDTF">2016-07-14T07:31:19Z</dcterms:created>
  <dcterms:modified xsi:type="dcterms:W3CDTF">2023-08-14T13:03:03Z</dcterms:modified>
</cp:coreProperties>
</file>